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rnegie Europe\Where in the World is the EU\"/>
    </mc:Choice>
  </mc:AlternateContent>
  <xr:revisionPtr revIDLastSave="0" documentId="13_ncr:1_{534228E9-5FF3-4046-9D86-AA6019AA8827}" xr6:coauthVersionLast="44" xr6:coauthVersionMax="44" xr10:uidLastSave="{00000000-0000-0000-0000-000000000000}"/>
  <bookViews>
    <workbookView xWindow="-108" yWindow="-108" windowWidth="23256" windowHeight="12576" tabRatio="714" xr2:uid="{17805257-E5BD-4591-8A46-C3F1F0B888D4}"/>
  </bookViews>
  <sheets>
    <sheet name="Visits of Top EU Officials" sheetId="1" r:id="rId1"/>
    <sheet name="Declarations HRVP" sheetId="2" r:id="rId2"/>
    <sheet name="Council&amp;FAC Conclusions" sheetId="10" r:id="rId3"/>
    <sheet name="EU Sanctions" sheetId="4" r:id="rId4"/>
    <sheet name="EU Civilian and Military Ops" sheetId="5" r:id="rId5"/>
    <sheet name="EUSR" sheetId="11" r:id="rId6"/>
    <sheet name="EU Assistance" sheetId="6" r:id="rId7"/>
    <sheet name="EU Trade Agreements" sheetId="7" r:id="rId8"/>
    <sheet name="EU Delegations" sheetId="8" r:id="rId9"/>
  </sheets>
  <definedNames>
    <definedName name="_xlnm._FilterDatabase" localSheetId="2" hidden="1">'Council&amp;FAC Conclusions'!$A$18:$C$18</definedName>
    <definedName name="_xlnm._FilterDatabase" localSheetId="1" hidden="1">'Declarations HRVP'!$A$18:$C$18</definedName>
    <definedName name="_xlnm._FilterDatabase" localSheetId="6">'EU Assistance'!$A$20:$J$20</definedName>
    <definedName name="_xlnm._FilterDatabase" localSheetId="4" hidden="1">'EU Civilian and Military Ops'!$A$5:$C$5</definedName>
    <definedName name="_xlnm._FilterDatabase" localSheetId="8" hidden="1">'EU Delegations'!$A$19:$O$164</definedName>
    <definedName name="_xlnm._FilterDatabase" localSheetId="3" hidden="1">'EU Sanctions'!$A$5:$C$5</definedName>
    <definedName name="_xlnm._FilterDatabase" localSheetId="7" hidden="1">'EU Trade Agreements'!$A$4:$D$4</definedName>
    <definedName name="_xlnm._FilterDatabase" localSheetId="0" hidden="1">'Visits of Top EU Officials'!$A$16:$C$113</definedName>
    <definedName name="_xlnm.Print_Titles" localSheetId="2">'Council&amp;FAC Conclusions'!$18:$18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8" l="1"/>
  <c r="C14" i="8"/>
  <c r="K16" i="6"/>
  <c r="B15" i="10" l="1"/>
  <c r="C15" i="10"/>
  <c r="C13" i="2"/>
  <c r="B13" i="2"/>
  <c r="D6" i="2" l="1"/>
  <c r="D10" i="2"/>
  <c r="D7" i="2"/>
  <c r="D11" i="2"/>
  <c r="D5" i="2"/>
  <c r="D8" i="2"/>
  <c r="D12" i="2"/>
  <c r="D9" i="2"/>
  <c r="E6" i="2"/>
  <c r="E10" i="2"/>
  <c r="E7" i="2"/>
  <c r="E11" i="2"/>
  <c r="E8" i="2"/>
  <c r="E12" i="2"/>
  <c r="E5" i="2"/>
  <c r="E9" i="2"/>
  <c r="N80" i="8"/>
  <c r="K80" i="8"/>
  <c r="G80" i="8"/>
  <c r="D80" i="8"/>
  <c r="N72" i="8"/>
  <c r="K72" i="8"/>
  <c r="G72" i="8"/>
  <c r="D72" i="8"/>
  <c r="N135" i="8"/>
  <c r="K135" i="8"/>
  <c r="G135" i="8"/>
  <c r="D135" i="8"/>
  <c r="N113" i="8"/>
  <c r="K113" i="8"/>
  <c r="G113" i="8"/>
  <c r="D113" i="8"/>
  <c r="N30" i="8"/>
  <c r="K30" i="8"/>
  <c r="G30" i="8"/>
  <c r="D30" i="8"/>
  <c r="N73" i="8"/>
  <c r="K73" i="8"/>
  <c r="G73" i="8"/>
  <c r="D73" i="8"/>
  <c r="N143" i="8"/>
  <c r="K143" i="8"/>
  <c r="G143" i="8"/>
  <c r="D143" i="8"/>
  <c r="G164" i="8"/>
  <c r="D164" i="8"/>
  <c r="N127" i="8"/>
  <c r="K127" i="8"/>
  <c r="G127" i="8"/>
  <c r="D127" i="8"/>
  <c r="N145" i="8"/>
  <c r="K145" i="8"/>
  <c r="G145" i="8"/>
  <c r="D145" i="8"/>
  <c r="N27" i="8"/>
  <c r="K27" i="8"/>
  <c r="G27" i="8"/>
  <c r="D27" i="8"/>
  <c r="N140" i="8"/>
  <c r="K140" i="8"/>
  <c r="G140" i="8"/>
  <c r="D140" i="8"/>
  <c r="N106" i="8"/>
  <c r="K106" i="8"/>
  <c r="G106" i="8"/>
  <c r="D106" i="8"/>
  <c r="N51" i="8"/>
  <c r="K51" i="8"/>
  <c r="G51" i="8"/>
  <c r="D51" i="8"/>
  <c r="N97" i="8"/>
  <c r="K97" i="8"/>
  <c r="G97" i="8"/>
  <c r="D97" i="8"/>
  <c r="N22" i="8"/>
  <c r="K22" i="8"/>
  <c r="G22" i="8"/>
  <c r="D22" i="8"/>
  <c r="N52" i="8"/>
  <c r="K52" i="8"/>
  <c r="G52" i="8"/>
  <c r="D52" i="8"/>
  <c r="N20" i="8"/>
  <c r="K20" i="8"/>
  <c r="G20" i="8"/>
  <c r="D20" i="8"/>
  <c r="N40" i="8"/>
  <c r="K40" i="8"/>
  <c r="G40" i="8"/>
  <c r="D40" i="8"/>
  <c r="N147" i="8"/>
  <c r="K147" i="8"/>
  <c r="G147" i="8"/>
  <c r="D147" i="8"/>
  <c r="N102" i="8"/>
  <c r="K102" i="8"/>
  <c r="G102" i="8"/>
  <c r="D102" i="8"/>
  <c r="N126" i="8"/>
  <c r="K126" i="8"/>
  <c r="G126" i="8"/>
  <c r="D126" i="8"/>
  <c r="N29" i="8"/>
  <c r="K29" i="8"/>
  <c r="G29" i="8"/>
  <c r="D29" i="8"/>
  <c r="N66" i="8"/>
  <c r="K66" i="8"/>
  <c r="G66" i="8"/>
  <c r="D66" i="8"/>
  <c r="N101" i="8"/>
  <c r="K101" i="8"/>
  <c r="G101" i="8"/>
  <c r="D101" i="8"/>
  <c r="N152" i="8"/>
  <c r="K152" i="8"/>
  <c r="G152" i="8"/>
  <c r="D152" i="8"/>
  <c r="N130" i="8"/>
  <c r="K130" i="8"/>
  <c r="G130" i="8"/>
  <c r="D130" i="8"/>
  <c r="N154" i="8"/>
  <c r="K154" i="8"/>
  <c r="G154" i="8"/>
  <c r="D154" i="8"/>
  <c r="N141" i="8"/>
  <c r="K141" i="8"/>
  <c r="G141" i="8"/>
  <c r="D141" i="8"/>
  <c r="N79" i="8"/>
  <c r="K79" i="8"/>
  <c r="G79" i="8"/>
  <c r="D79" i="8"/>
  <c r="N96" i="8"/>
  <c r="K96" i="8"/>
  <c r="G96" i="8"/>
  <c r="D96" i="8"/>
  <c r="N108" i="8"/>
  <c r="K108" i="8"/>
  <c r="G108" i="8"/>
  <c r="D108" i="8"/>
  <c r="N50" i="8"/>
  <c r="K50" i="8"/>
  <c r="G50" i="8"/>
  <c r="D50" i="8"/>
  <c r="N107" i="8"/>
  <c r="K107" i="8"/>
  <c r="G163" i="8"/>
  <c r="D163" i="8"/>
  <c r="N149" i="8"/>
  <c r="K149" i="8"/>
  <c r="G149" i="8"/>
  <c r="D149" i="8"/>
  <c r="N71" i="8"/>
  <c r="K71" i="8"/>
  <c r="G71" i="8"/>
  <c r="D71" i="8"/>
  <c r="N21" i="8"/>
  <c r="K21" i="8"/>
  <c r="G21" i="8"/>
  <c r="D21" i="8"/>
  <c r="N35" i="8"/>
  <c r="K35" i="8"/>
  <c r="G35" i="8"/>
  <c r="D35" i="8"/>
  <c r="N139" i="8"/>
  <c r="K139" i="8"/>
  <c r="G139" i="8"/>
  <c r="D139" i="8"/>
  <c r="N82" i="8"/>
  <c r="K82" i="8"/>
  <c r="G82" i="8"/>
  <c r="D82" i="8"/>
  <c r="N42" i="8"/>
  <c r="K42" i="8"/>
  <c r="G42" i="8"/>
  <c r="D42" i="8"/>
  <c r="N76" i="8"/>
  <c r="K76" i="8"/>
  <c r="G76" i="8"/>
  <c r="D76" i="8"/>
  <c r="N87" i="8"/>
  <c r="K87" i="8"/>
  <c r="G87" i="8"/>
  <c r="D87" i="8"/>
  <c r="N121" i="8"/>
  <c r="K121" i="8"/>
  <c r="G121" i="8"/>
  <c r="D121" i="8"/>
  <c r="N109" i="8"/>
  <c r="K109" i="8"/>
  <c r="G109" i="8"/>
  <c r="D109" i="8"/>
  <c r="N159" i="8"/>
  <c r="K159" i="8"/>
  <c r="N56" i="8"/>
  <c r="K56" i="8"/>
  <c r="G56" i="8"/>
  <c r="D56" i="8"/>
  <c r="N153" i="8"/>
  <c r="K153" i="8"/>
  <c r="G153" i="8"/>
  <c r="D153" i="8"/>
  <c r="N151" i="8"/>
  <c r="K151" i="8"/>
  <c r="G151" i="8"/>
  <c r="D151" i="8"/>
  <c r="N32" i="8"/>
  <c r="K32" i="8"/>
  <c r="G32" i="8"/>
  <c r="D32" i="8"/>
  <c r="N38" i="8"/>
  <c r="K38" i="8"/>
  <c r="G38" i="8"/>
  <c r="D38" i="8"/>
  <c r="N53" i="8"/>
  <c r="K53" i="8"/>
  <c r="G53" i="8"/>
  <c r="D53" i="8"/>
  <c r="N67" i="8"/>
  <c r="K67" i="8"/>
  <c r="G67" i="8"/>
  <c r="D67" i="8"/>
  <c r="N156" i="8"/>
  <c r="K156" i="8"/>
  <c r="G156" i="8"/>
  <c r="D156" i="8"/>
  <c r="G162" i="8"/>
  <c r="D162" i="8"/>
  <c r="N100" i="8"/>
  <c r="K100" i="8"/>
  <c r="G100" i="8"/>
  <c r="D100" i="8"/>
  <c r="N124" i="8"/>
  <c r="K124" i="8"/>
  <c r="G124" i="8"/>
  <c r="D124" i="8"/>
  <c r="N75" i="8"/>
  <c r="K75" i="8"/>
  <c r="G75" i="8"/>
  <c r="D75" i="8"/>
  <c r="N55" i="8"/>
  <c r="K55" i="8"/>
  <c r="G55" i="8"/>
  <c r="D55" i="8"/>
  <c r="N37" i="8"/>
  <c r="K37" i="8"/>
  <c r="G37" i="8"/>
  <c r="D37" i="8"/>
  <c r="N58" i="8"/>
  <c r="K58" i="8"/>
  <c r="G58" i="8"/>
  <c r="D58" i="8"/>
  <c r="N150" i="8"/>
  <c r="K150" i="8"/>
  <c r="N81" i="8"/>
  <c r="K81" i="8"/>
  <c r="G81" i="8"/>
  <c r="D81" i="8"/>
  <c r="N112" i="8"/>
  <c r="K112" i="8"/>
  <c r="G112" i="8"/>
  <c r="D112" i="8"/>
  <c r="N95" i="8"/>
  <c r="K95" i="8"/>
  <c r="G95" i="8"/>
  <c r="D95" i="8"/>
  <c r="N78" i="8"/>
  <c r="K78" i="8"/>
  <c r="G78" i="8"/>
  <c r="D78" i="8"/>
  <c r="N59" i="8"/>
  <c r="K59" i="8"/>
  <c r="G59" i="8"/>
  <c r="D59" i="8"/>
  <c r="N146" i="8"/>
  <c r="K146" i="8"/>
  <c r="G146" i="8"/>
  <c r="D146" i="8"/>
  <c r="N70" i="8"/>
  <c r="K70" i="8"/>
  <c r="G70" i="8"/>
  <c r="D70" i="8"/>
  <c r="N46" i="8"/>
  <c r="K46" i="8"/>
  <c r="G46" i="8"/>
  <c r="D46" i="8"/>
  <c r="N142" i="8"/>
  <c r="K142" i="8"/>
  <c r="G142" i="8"/>
  <c r="D142" i="8"/>
  <c r="N103" i="8"/>
  <c r="K103" i="8"/>
  <c r="G103" i="8"/>
  <c r="D103" i="8"/>
  <c r="N134" i="8"/>
  <c r="K134" i="8"/>
  <c r="G134" i="8"/>
  <c r="D134" i="8"/>
  <c r="N33" i="8"/>
  <c r="K33" i="8"/>
  <c r="G33" i="8"/>
  <c r="D33" i="8"/>
  <c r="N116" i="8"/>
  <c r="K116" i="8"/>
  <c r="G116" i="8"/>
  <c r="D116" i="8"/>
  <c r="N105" i="8"/>
  <c r="K105" i="8"/>
  <c r="G105" i="8"/>
  <c r="D105" i="8"/>
  <c r="N160" i="8"/>
  <c r="K160" i="8"/>
  <c r="N23" i="8"/>
  <c r="K23" i="8"/>
  <c r="G23" i="8"/>
  <c r="D23" i="8"/>
  <c r="N120" i="8"/>
  <c r="K120" i="8"/>
  <c r="G120" i="8"/>
  <c r="D120" i="8"/>
  <c r="N26" i="8"/>
  <c r="K26" i="8"/>
  <c r="G26" i="8"/>
  <c r="D26" i="8"/>
  <c r="N104" i="8"/>
  <c r="K104" i="8"/>
  <c r="G104" i="8"/>
  <c r="D104" i="8"/>
  <c r="N36" i="8"/>
  <c r="K36" i="8"/>
  <c r="G36" i="8"/>
  <c r="D36" i="8"/>
  <c r="N49" i="8"/>
  <c r="K49" i="8"/>
  <c r="G49" i="8"/>
  <c r="D49" i="8"/>
  <c r="N93" i="8"/>
  <c r="K93" i="8"/>
  <c r="G93" i="8"/>
  <c r="D93" i="8"/>
  <c r="N65" i="8"/>
  <c r="K65" i="8"/>
  <c r="G65" i="8"/>
  <c r="D65" i="8"/>
  <c r="N99" i="8"/>
  <c r="K99" i="8"/>
  <c r="G99" i="8"/>
  <c r="D99" i="8"/>
  <c r="N125" i="8"/>
  <c r="K125" i="8"/>
  <c r="G125" i="8"/>
  <c r="D125" i="8"/>
  <c r="N57" i="8"/>
  <c r="K57" i="8"/>
  <c r="G57" i="8"/>
  <c r="D57" i="8"/>
  <c r="N43" i="8"/>
  <c r="K43" i="8"/>
  <c r="G43" i="8"/>
  <c r="D43" i="8"/>
  <c r="N157" i="8"/>
  <c r="K157" i="8"/>
  <c r="G157" i="8"/>
  <c r="D157" i="8"/>
  <c r="N148" i="8"/>
  <c r="K148" i="8"/>
  <c r="G148" i="8"/>
  <c r="D148" i="8"/>
  <c r="N131" i="8"/>
  <c r="K131" i="8"/>
  <c r="G131" i="8"/>
  <c r="D131" i="8"/>
  <c r="N155" i="8"/>
  <c r="K155" i="8"/>
  <c r="N63" i="8"/>
  <c r="K63" i="8"/>
  <c r="G63" i="8"/>
  <c r="D63" i="8"/>
  <c r="N119" i="8"/>
  <c r="K119" i="8"/>
  <c r="G119" i="8"/>
  <c r="D119" i="8"/>
  <c r="N98" i="8"/>
  <c r="K98" i="8"/>
  <c r="G98" i="8"/>
  <c r="D98" i="8"/>
  <c r="N68" i="8"/>
  <c r="K68" i="8"/>
  <c r="G68" i="8"/>
  <c r="D68" i="8"/>
  <c r="N111" i="8"/>
  <c r="K111" i="8"/>
  <c r="G111" i="8"/>
  <c r="D111" i="8"/>
  <c r="N74" i="8"/>
  <c r="K74" i="8"/>
  <c r="G74" i="8"/>
  <c r="D74" i="8"/>
  <c r="N62" i="8"/>
  <c r="K62" i="8"/>
  <c r="G62" i="8"/>
  <c r="D62" i="8"/>
  <c r="N128" i="8"/>
  <c r="K128" i="8"/>
  <c r="G128" i="8"/>
  <c r="D128" i="8"/>
  <c r="N91" i="8"/>
  <c r="K91" i="8"/>
  <c r="G91" i="8"/>
  <c r="D91" i="8"/>
  <c r="N45" i="8"/>
  <c r="K45" i="8"/>
  <c r="G45" i="8"/>
  <c r="D45" i="8"/>
  <c r="G161" i="8"/>
  <c r="D161" i="8"/>
  <c r="N34" i="8"/>
  <c r="K34" i="8"/>
  <c r="G34" i="8"/>
  <c r="D34" i="8"/>
  <c r="N117" i="8"/>
  <c r="K117" i="8"/>
  <c r="G117" i="8"/>
  <c r="D117" i="8"/>
  <c r="N136" i="8"/>
  <c r="K136" i="8"/>
  <c r="G136" i="8"/>
  <c r="D136" i="8"/>
  <c r="N28" i="8"/>
  <c r="K28" i="8"/>
  <c r="G28" i="8"/>
  <c r="D28" i="8"/>
  <c r="N132" i="8"/>
  <c r="K132" i="8"/>
  <c r="G132" i="8"/>
  <c r="D132" i="8"/>
  <c r="N90" i="8"/>
  <c r="K90" i="8"/>
  <c r="G90" i="8"/>
  <c r="D90" i="8"/>
  <c r="N118" i="8"/>
  <c r="K118" i="8"/>
  <c r="G118" i="8"/>
  <c r="D118" i="8"/>
  <c r="N137" i="8"/>
  <c r="K137" i="8"/>
  <c r="G137" i="8"/>
  <c r="D137" i="8"/>
  <c r="N144" i="8"/>
  <c r="K144" i="8"/>
  <c r="G144" i="8"/>
  <c r="D144" i="8"/>
  <c r="N94" i="8"/>
  <c r="K94" i="8"/>
  <c r="G94" i="8"/>
  <c r="D94" i="8"/>
  <c r="N41" i="8"/>
  <c r="K41" i="8"/>
  <c r="G41" i="8"/>
  <c r="D41" i="8"/>
  <c r="N77" i="8"/>
  <c r="K77" i="8"/>
  <c r="G77" i="8"/>
  <c r="D77" i="8"/>
  <c r="N158" i="8"/>
  <c r="K158" i="8"/>
  <c r="G158" i="8"/>
  <c r="D158" i="8"/>
  <c r="N24" i="8"/>
  <c r="K24" i="8"/>
  <c r="G24" i="8"/>
  <c r="D24" i="8"/>
  <c r="N138" i="8"/>
  <c r="K138" i="8"/>
  <c r="G138" i="8"/>
  <c r="D138" i="8"/>
  <c r="N61" i="8"/>
  <c r="K61" i="8"/>
  <c r="G61" i="8"/>
  <c r="D61" i="8"/>
  <c r="N83" i="8"/>
  <c r="K83" i="8"/>
  <c r="G83" i="8"/>
  <c r="D83" i="8"/>
  <c r="N129" i="8"/>
  <c r="K129" i="8"/>
  <c r="G129" i="8"/>
  <c r="D129" i="8"/>
  <c r="N122" i="8"/>
  <c r="K122" i="8"/>
  <c r="G122" i="8"/>
  <c r="D122" i="8"/>
  <c r="N60" i="8"/>
  <c r="K60" i="8"/>
  <c r="G60" i="8"/>
  <c r="D60" i="8"/>
  <c r="N86" i="8"/>
  <c r="K86" i="8"/>
  <c r="G86" i="8"/>
  <c r="D86" i="8"/>
  <c r="N88" i="8"/>
  <c r="K88" i="8"/>
  <c r="G88" i="8"/>
  <c r="D88" i="8"/>
  <c r="N47" i="8"/>
  <c r="K47" i="8"/>
  <c r="G47" i="8"/>
  <c r="D47" i="8"/>
  <c r="N44" i="8"/>
  <c r="K44" i="8"/>
  <c r="G44" i="8"/>
  <c r="D44" i="8"/>
  <c r="N115" i="8"/>
  <c r="K115" i="8"/>
  <c r="G115" i="8"/>
  <c r="D115" i="8"/>
  <c r="N25" i="8"/>
  <c r="K25" i="8"/>
  <c r="G25" i="8"/>
  <c r="D25" i="8"/>
  <c r="N89" i="8"/>
  <c r="K89" i="8"/>
  <c r="G89" i="8"/>
  <c r="D89" i="8"/>
  <c r="N85" i="8"/>
  <c r="K85" i="8"/>
  <c r="G85" i="8"/>
  <c r="D85" i="8"/>
  <c r="N114" i="8"/>
  <c r="K114" i="8"/>
  <c r="G114" i="8"/>
  <c r="D114" i="8"/>
  <c r="N64" i="8"/>
  <c r="K64" i="8"/>
  <c r="G64" i="8"/>
  <c r="D64" i="8"/>
  <c r="N48" i="8"/>
  <c r="K48" i="8"/>
  <c r="G48" i="8"/>
  <c r="D48" i="8"/>
  <c r="N110" i="8"/>
  <c r="K110" i="8"/>
  <c r="G110" i="8"/>
  <c r="D110" i="8"/>
  <c r="N133" i="8"/>
  <c r="K133" i="8"/>
  <c r="G133" i="8"/>
  <c r="D133" i="8"/>
  <c r="N92" i="8"/>
  <c r="K92" i="8"/>
  <c r="G92" i="8"/>
  <c r="D92" i="8"/>
  <c r="N123" i="8"/>
  <c r="K123" i="8"/>
  <c r="G123" i="8"/>
  <c r="D123" i="8"/>
  <c r="N84" i="8"/>
  <c r="K84" i="8"/>
  <c r="G84" i="8"/>
  <c r="D84" i="8"/>
  <c r="N54" i="8"/>
  <c r="K54" i="8"/>
  <c r="G54" i="8"/>
  <c r="D54" i="8"/>
  <c r="N39" i="8"/>
  <c r="K39" i="8"/>
  <c r="G39" i="8"/>
  <c r="D39" i="8"/>
  <c r="N69" i="8"/>
  <c r="K69" i="8"/>
  <c r="G69" i="8"/>
  <c r="D69" i="8"/>
  <c r="N31" i="8"/>
  <c r="K31" i="8"/>
  <c r="G31" i="8"/>
  <c r="D31" i="8"/>
  <c r="E13" i="2" l="1"/>
  <c r="D13" i="2"/>
  <c r="O60" i="8"/>
  <c r="O117" i="8"/>
  <c r="H45" i="8"/>
  <c r="H128" i="8"/>
  <c r="O155" i="8"/>
  <c r="O42" i="8"/>
  <c r="O139" i="8"/>
  <c r="O21" i="8"/>
  <c r="O29" i="8"/>
  <c r="O43" i="8"/>
  <c r="H31" i="8"/>
  <c r="H39" i="8"/>
  <c r="H64" i="8"/>
  <c r="H25" i="8"/>
  <c r="H44" i="8"/>
  <c r="H88" i="8"/>
  <c r="H120" i="8"/>
  <c r="O160" i="8"/>
  <c r="O116" i="8"/>
  <c r="O81" i="8"/>
  <c r="H75" i="8"/>
  <c r="H100" i="8"/>
  <c r="O156" i="8"/>
  <c r="H149" i="8"/>
  <c r="H50" i="8"/>
  <c r="H96" i="8"/>
  <c r="H29" i="8"/>
  <c r="H97" i="8"/>
  <c r="H27" i="8"/>
  <c r="H127" i="8"/>
  <c r="O143" i="8"/>
  <c r="O30" i="8"/>
  <c r="O135" i="8"/>
  <c r="O80" i="8"/>
  <c r="O74" i="8"/>
  <c r="H121" i="8"/>
  <c r="O99" i="8"/>
  <c r="H142" i="8"/>
  <c r="H32" i="8"/>
  <c r="O159" i="8"/>
  <c r="O66" i="8"/>
  <c r="O140" i="8"/>
  <c r="H143" i="8"/>
  <c r="O133" i="8"/>
  <c r="O36" i="8"/>
  <c r="O65" i="8"/>
  <c r="O104" i="8"/>
  <c r="H146" i="8"/>
  <c r="O100" i="8"/>
  <c r="O109" i="8"/>
  <c r="O106" i="8"/>
  <c r="H69" i="8"/>
  <c r="H48" i="8"/>
  <c r="H115" i="8"/>
  <c r="H57" i="8"/>
  <c r="H93" i="8"/>
  <c r="H26" i="8"/>
  <c r="H23" i="8"/>
  <c r="O103" i="8"/>
  <c r="O146" i="8"/>
  <c r="O78" i="8"/>
  <c r="O112" i="8"/>
  <c r="H58" i="8"/>
  <c r="H124" i="8"/>
  <c r="H162" i="8"/>
  <c r="H82" i="8"/>
  <c r="H163" i="8"/>
  <c r="H79" i="8"/>
  <c r="H51" i="8"/>
  <c r="H145" i="8"/>
  <c r="H164" i="8"/>
  <c r="O72" i="8"/>
  <c r="O118" i="8"/>
  <c r="O136" i="8"/>
  <c r="O34" i="8"/>
  <c r="H91" i="8"/>
  <c r="H63" i="8"/>
  <c r="O121" i="8"/>
  <c r="O82" i="8"/>
  <c r="O71" i="8"/>
  <c r="O154" i="8"/>
  <c r="O126" i="8"/>
  <c r="H90" i="8"/>
  <c r="O111" i="8"/>
  <c r="H110" i="8"/>
  <c r="H122" i="8"/>
  <c r="H129" i="8"/>
  <c r="H83" i="8"/>
  <c r="H24" i="8"/>
  <c r="H158" i="8"/>
  <c r="H41" i="8"/>
  <c r="H94" i="8"/>
  <c r="H144" i="8"/>
  <c r="H117" i="8"/>
  <c r="O91" i="8"/>
  <c r="H111" i="8"/>
  <c r="O93" i="8"/>
  <c r="H116" i="8"/>
  <c r="H33" i="8"/>
  <c r="H134" i="8"/>
  <c r="O147" i="8"/>
  <c r="O31" i="8"/>
  <c r="O69" i="8"/>
  <c r="O39" i="8"/>
  <c r="O84" i="8"/>
  <c r="O123" i="8"/>
  <c r="O110" i="8"/>
  <c r="O48" i="8"/>
  <c r="O64" i="8"/>
  <c r="O85" i="8"/>
  <c r="O89" i="8"/>
  <c r="O44" i="8"/>
  <c r="O47" i="8"/>
  <c r="O63" i="8"/>
  <c r="H131" i="8"/>
  <c r="H148" i="8"/>
  <c r="H59" i="8"/>
  <c r="H78" i="8"/>
  <c r="H95" i="8"/>
  <c r="H81" i="8"/>
  <c r="O150" i="8"/>
  <c r="O58" i="8"/>
  <c r="O55" i="8"/>
  <c r="O75" i="8"/>
  <c r="H130" i="8"/>
  <c r="H72" i="8"/>
  <c r="O158" i="8"/>
  <c r="O28" i="8"/>
  <c r="O134" i="8"/>
  <c r="O67" i="8"/>
  <c r="O53" i="8"/>
  <c r="O32" i="8"/>
  <c r="O56" i="8"/>
  <c r="O141" i="8"/>
  <c r="H147" i="8"/>
  <c r="H22" i="8"/>
  <c r="H123" i="8"/>
  <c r="O115" i="8"/>
  <c r="O122" i="8"/>
  <c r="O129" i="8"/>
  <c r="O61" i="8"/>
  <c r="O138" i="8"/>
  <c r="O77" i="8"/>
  <c r="H136" i="8"/>
  <c r="H68" i="8"/>
  <c r="H98" i="8"/>
  <c r="H119" i="8"/>
  <c r="H125" i="8"/>
  <c r="H99" i="8"/>
  <c r="H65" i="8"/>
  <c r="O142" i="8"/>
  <c r="O46" i="8"/>
  <c r="O70" i="8"/>
  <c r="H112" i="8"/>
  <c r="H67" i="8"/>
  <c r="H151" i="8"/>
  <c r="H153" i="8"/>
  <c r="H56" i="8"/>
  <c r="H42" i="8"/>
  <c r="O50" i="8"/>
  <c r="O130" i="8"/>
  <c r="H40" i="8"/>
  <c r="H20" i="8"/>
  <c r="H52" i="8"/>
  <c r="O27" i="8"/>
  <c r="H73" i="8"/>
  <c r="H30" i="8"/>
  <c r="H113" i="8"/>
  <c r="H80" i="8"/>
  <c r="H47" i="8"/>
  <c r="H89" i="8"/>
  <c r="O144" i="8"/>
  <c r="O137" i="8"/>
  <c r="O90" i="8"/>
  <c r="O45" i="8"/>
  <c r="O157" i="8"/>
  <c r="O57" i="8"/>
  <c r="H104" i="8"/>
  <c r="O105" i="8"/>
  <c r="H46" i="8"/>
  <c r="H71" i="8"/>
  <c r="H108" i="8"/>
  <c r="O88" i="8"/>
  <c r="H138" i="8"/>
  <c r="O49" i="8"/>
  <c r="O76" i="8"/>
  <c r="O108" i="8"/>
  <c r="O96" i="8"/>
  <c r="H66" i="8"/>
  <c r="O102" i="8"/>
  <c r="O22" i="8"/>
  <c r="H84" i="8"/>
  <c r="O114" i="8"/>
  <c r="H60" i="8"/>
  <c r="O83" i="8"/>
  <c r="O41" i="8"/>
  <c r="H118" i="8"/>
  <c r="O128" i="8"/>
  <c r="O62" i="8"/>
  <c r="O119" i="8"/>
  <c r="O23" i="8"/>
  <c r="H103" i="8"/>
  <c r="O95" i="8"/>
  <c r="O37" i="8"/>
  <c r="H156" i="8"/>
  <c r="H109" i="8"/>
  <c r="O35" i="8"/>
  <c r="H154" i="8"/>
  <c r="O52" i="8"/>
  <c r="O113" i="8"/>
  <c r="H77" i="8"/>
  <c r="O94" i="8"/>
  <c r="H34" i="8"/>
  <c r="H43" i="8"/>
  <c r="H105" i="8"/>
  <c r="O33" i="8"/>
  <c r="H70" i="8"/>
  <c r="O38" i="8"/>
  <c r="H139" i="8"/>
  <c r="O79" i="8"/>
  <c r="O101" i="8"/>
  <c r="H140" i="8"/>
  <c r="O54" i="8"/>
  <c r="H92" i="8"/>
  <c r="H133" i="8"/>
  <c r="H85" i="8"/>
  <c r="O86" i="8"/>
  <c r="H61" i="8"/>
  <c r="O24" i="8"/>
  <c r="H132" i="8"/>
  <c r="H28" i="8"/>
  <c r="H62" i="8"/>
  <c r="O68" i="8"/>
  <c r="O131" i="8"/>
  <c r="O148" i="8"/>
  <c r="H49" i="8"/>
  <c r="O26" i="8"/>
  <c r="O59" i="8"/>
  <c r="H55" i="8"/>
  <c r="H53" i="8"/>
  <c r="H38" i="8"/>
  <c r="O151" i="8"/>
  <c r="O153" i="8"/>
  <c r="H87" i="8"/>
  <c r="H76" i="8"/>
  <c r="H21" i="8"/>
  <c r="H152" i="8"/>
  <c r="H101" i="8"/>
  <c r="H126" i="8"/>
  <c r="O40" i="8"/>
  <c r="O97" i="8"/>
  <c r="O51" i="8"/>
  <c r="O127" i="8"/>
  <c r="O73" i="8"/>
  <c r="H135" i="8"/>
  <c r="H54" i="8"/>
  <c r="O92" i="8"/>
  <c r="H114" i="8"/>
  <c r="O25" i="8"/>
  <c r="H86" i="8"/>
  <c r="H137" i="8"/>
  <c r="O132" i="8"/>
  <c r="H161" i="8"/>
  <c r="H74" i="8"/>
  <c r="O98" i="8"/>
  <c r="H157" i="8"/>
  <c r="O125" i="8"/>
  <c r="H36" i="8"/>
  <c r="O120" i="8"/>
  <c r="H37" i="8"/>
  <c r="O124" i="8"/>
  <c r="O87" i="8"/>
  <c r="H35" i="8"/>
  <c r="O149" i="8"/>
  <c r="O107" i="8"/>
  <c r="H141" i="8"/>
  <c r="O152" i="8"/>
  <c r="H102" i="8"/>
  <c r="O20" i="8"/>
  <c r="H106" i="8"/>
  <c r="O145" i="8"/>
  <c r="I192" i="6" l="1"/>
  <c r="H192" i="6"/>
  <c r="F192" i="6"/>
  <c r="E192" i="6"/>
  <c r="I16" i="6"/>
  <c r="L10" i="6" s="1"/>
  <c r="H16" i="6"/>
  <c r="F16" i="6"/>
  <c r="E16" i="6"/>
  <c r="K15" i="6" l="1"/>
  <c r="K8" i="6"/>
  <c r="K14" i="6"/>
  <c r="K10" i="6"/>
  <c r="K13" i="6"/>
  <c r="K9" i="6"/>
  <c r="K12" i="6"/>
  <c r="K11" i="6"/>
  <c r="L11" i="6"/>
  <c r="L13" i="6"/>
  <c r="L8" i="6"/>
  <c r="L14" i="6"/>
  <c r="L9" i="6"/>
  <c r="L12" i="6"/>
  <c r="L15" i="6"/>
  <c r="L16" i="6" l="1"/>
  <c r="B13" i="1"/>
  <c r="C13" i="1"/>
</calcChain>
</file>

<file path=xl/sharedStrings.xml><?xml version="1.0" encoding="utf-8"?>
<sst xmlns="http://schemas.openxmlformats.org/spreadsheetml/2006/main" count="1867" uniqueCount="696">
  <si>
    <t>Japan</t>
  </si>
  <si>
    <t>Rwanda</t>
  </si>
  <si>
    <t>Egypt</t>
  </si>
  <si>
    <t>Argentina</t>
  </si>
  <si>
    <t>Tunisia</t>
  </si>
  <si>
    <t>China</t>
  </si>
  <si>
    <t>Canada</t>
  </si>
  <si>
    <t>Georgia</t>
  </si>
  <si>
    <t>Albania</t>
  </si>
  <si>
    <t>Serbia</t>
  </si>
  <si>
    <t>Montenegro</t>
  </si>
  <si>
    <t>Bosnia and Herzegovina</t>
  </si>
  <si>
    <t>Kosovo</t>
  </si>
  <si>
    <t>Ivory Coast</t>
  </si>
  <si>
    <t>India</t>
  </si>
  <si>
    <t>Ukraine</t>
  </si>
  <si>
    <t>Switzerland</t>
  </si>
  <si>
    <t>Mongolia</t>
  </si>
  <si>
    <t>Russia</t>
  </si>
  <si>
    <t>Turkey</t>
  </si>
  <si>
    <t>Australia</t>
  </si>
  <si>
    <t>Country</t>
  </si>
  <si>
    <t>TOTAL</t>
  </si>
  <si>
    <t>North Macedonia</t>
  </si>
  <si>
    <t>Armenia</t>
  </si>
  <si>
    <t>Azerbaijan</t>
  </si>
  <si>
    <t>Jordan</t>
  </si>
  <si>
    <t>Kazakhstan</t>
  </si>
  <si>
    <t>Moldova</t>
  </si>
  <si>
    <t>Philippines</t>
  </si>
  <si>
    <t>Tajikistan</t>
  </si>
  <si>
    <t>United States</t>
  </si>
  <si>
    <t>Uzbekistan</t>
  </si>
  <si>
    <t>Algeria</t>
  </si>
  <si>
    <t>Burkina Faso</t>
  </si>
  <si>
    <t>Central African Republic</t>
  </si>
  <si>
    <t>Chad</t>
  </si>
  <si>
    <t>Djibouti</t>
  </si>
  <si>
    <t>Ethiopia</t>
  </si>
  <si>
    <t>Kenya</t>
  </si>
  <si>
    <t>Liberia</t>
  </si>
  <si>
    <t>Mali</t>
  </si>
  <si>
    <t>Morocco</t>
  </si>
  <si>
    <t>Mozambique</t>
  </si>
  <si>
    <t>Niger</t>
  </si>
  <si>
    <t>Nigeria</t>
  </si>
  <si>
    <t>Somalia</t>
  </si>
  <si>
    <t>South Africa</t>
  </si>
  <si>
    <t>Chile</t>
  </si>
  <si>
    <t>Colombia</t>
  </si>
  <si>
    <t>Costa Rica</t>
  </si>
  <si>
    <t>Dominican Republic</t>
  </si>
  <si>
    <t>Ecuador</t>
  </si>
  <si>
    <t>Mexico</t>
  </si>
  <si>
    <t>Uruguay</t>
  </si>
  <si>
    <t>Norway</t>
  </si>
  <si>
    <t>Afghanistan</t>
  </si>
  <si>
    <t>Bangladesh</t>
  </si>
  <si>
    <t>Indonesia</t>
  </si>
  <si>
    <t>Iran</t>
  </si>
  <si>
    <t>Iraq</t>
  </si>
  <si>
    <t>Kuwait</t>
  </si>
  <si>
    <t>Kyrgyzstan</t>
  </si>
  <si>
    <t>Lebanon</t>
  </si>
  <si>
    <t>Malaysia</t>
  </si>
  <si>
    <t>Maldives</t>
  </si>
  <si>
    <t>Myanmar</t>
  </si>
  <si>
    <t>Pakistan</t>
  </si>
  <si>
    <t>Qatar</t>
  </si>
  <si>
    <t>Saudi Arabia</t>
  </si>
  <si>
    <t>Singapore</t>
  </si>
  <si>
    <t>Thailand</t>
  </si>
  <si>
    <t>Turkmenistan</t>
  </si>
  <si>
    <t>United Arab Emirates</t>
  </si>
  <si>
    <t>Vietnam</t>
  </si>
  <si>
    <t>New Zealand</t>
  </si>
  <si>
    <t>Libya</t>
  </si>
  <si>
    <t>Cuba</t>
  </si>
  <si>
    <t>Region</t>
  </si>
  <si>
    <t>Asia</t>
  </si>
  <si>
    <t>Pacific</t>
  </si>
  <si>
    <t>TOTAL 2014-2019</t>
  </si>
  <si>
    <t>Angola</t>
  </si>
  <si>
    <t>Bahrain</t>
  </si>
  <si>
    <t>Belarus</t>
  </si>
  <si>
    <t>Benin</t>
  </si>
  <si>
    <t>Brazil</t>
  </si>
  <si>
    <t>Brunei </t>
  </si>
  <si>
    <t>Cambodia</t>
  </si>
  <si>
    <t>Haiti</t>
  </si>
  <si>
    <t>Hong Kong</t>
  </si>
  <si>
    <t>Israel/Palestine</t>
  </si>
  <si>
    <t>Laos</t>
  </si>
  <si>
    <t>Macau</t>
  </si>
  <si>
    <t>Mauritius</t>
  </si>
  <si>
    <t>Oman</t>
  </si>
  <si>
    <t>Palau</t>
  </si>
  <si>
    <t>Panama</t>
  </si>
  <si>
    <t>Peru</t>
  </si>
  <si>
    <t>South Sudan</t>
  </si>
  <si>
    <t>Syria</t>
  </si>
  <si>
    <t>Tanzania</t>
  </si>
  <si>
    <t>TOTAL 2010-2014</t>
  </si>
  <si>
    <t>Visits of Top EU Officials</t>
  </si>
  <si>
    <t>Source: European Commission, European External Action Service, European Council</t>
  </si>
  <si>
    <t>Sub-Saharan Africa</t>
  </si>
  <si>
    <t>Central and South America, Canada</t>
  </si>
  <si>
    <t>Korea, South</t>
  </si>
  <si>
    <t>Balkans, Eastern Europe, Russia</t>
  </si>
  <si>
    <t>Central Asia</t>
  </si>
  <si>
    <t>Yes</t>
  </si>
  <si>
    <t>2010-2014</t>
  </si>
  <si>
    <t>2014-2019</t>
  </si>
  <si>
    <t>Declarations by the HRVP</t>
  </si>
  <si>
    <t>Source: European External Action Service</t>
  </si>
  <si>
    <t>BY REGION</t>
  </si>
  <si>
    <t>% total 2010-2014</t>
  </si>
  <si>
    <t>% total 2014-2019</t>
  </si>
  <si>
    <t>Non geographically attributable</t>
  </si>
  <si>
    <t>n/a</t>
  </si>
  <si>
    <t>Israel/Palestine/Middle East Peace Process</t>
  </si>
  <si>
    <t>Brunei</t>
  </si>
  <si>
    <t>Korea, North</t>
  </si>
  <si>
    <t>Nepal</t>
  </si>
  <si>
    <t>Seychelles</t>
  </si>
  <si>
    <t>Sri Lanka</t>
  </si>
  <si>
    <t>Taiwan</t>
  </si>
  <si>
    <t>Timor-Leste</t>
  </si>
  <si>
    <t>Belize</t>
  </si>
  <si>
    <t>Bolivia</t>
  </si>
  <si>
    <t>El Salvador</t>
  </si>
  <si>
    <t>Grenada</t>
  </si>
  <si>
    <t>Guatemala</t>
  </si>
  <si>
    <t>Honduras</t>
  </si>
  <si>
    <t>Nicaragua</t>
  </si>
  <si>
    <t>Saint Lucia</t>
  </si>
  <si>
    <t>Venezuela</t>
  </si>
  <si>
    <t>Yemen</t>
  </si>
  <si>
    <t>Fiji</t>
  </si>
  <si>
    <t>Marshall Islands</t>
  </si>
  <si>
    <t>Vanuatu</t>
  </si>
  <si>
    <t>Burundi</t>
  </si>
  <si>
    <t>Cameroon</t>
  </si>
  <si>
    <t>Cape Verde</t>
  </si>
  <si>
    <t>Congo, Dem. Rep.</t>
  </si>
  <si>
    <t>Congo, Rep.</t>
  </si>
  <si>
    <t>Eritrea</t>
  </si>
  <si>
    <t>Gabon</t>
  </si>
  <si>
    <t>Gambia</t>
  </si>
  <si>
    <t>Ghana</t>
  </si>
  <si>
    <t>Guinea</t>
  </si>
  <si>
    <t>Guinea-Bissau</t>
  </si>
  <si>
    <t>Lesotho</t>
  </si>
  <si>
    <t>Madagascar</t>
  </si>
  <si>
    <t>Malawi</t>
  </si>
  <si>
    <t>Mauritania</t>
  </si>
  <si>
    <t>Senegal</t>
  </si>
  <si>
    <t>Sierra Leone</t>
  </si>
  <si>
    <t>Sudan</t>
  </si>
  <si>
    <t>Togo</t>
  </si>
  <si>
    <t>Uganda</t>
  </si>
  <si>
    <t>Zambia</t>
  </si>
  <si>
    <t>Zimbabwe</t>
  </si>
  <si>
    <t>European Council and Foreign Affairs Council Conclusions</t>
  </si>
  <si>
    <t>Source: Council of the European Union, European Council</t>
  </si>
  <si>
    <t>Other</t>
  </si>
  <si>
    <t>Iceland</t>
  </si>
  <si>
    <t>Samoa</t>
  </si>
  <si>
    <t>Africa</t>
  </si>
  <si>
    <t>Botswana</t>
  </si>
  <si>
    <t>Namibia</t>
  </si>
  <si>
    <t>Swaziland</t>
  </si>
  <si>
    <t>EU Sanctions</t>
  </si>
  <si>
    <t>Value (Sept. 2014)</t>
  </si>
  <si>
    <t>Value (Jan. 2020)</t>
  </si>
  <si>
    <t>Congo, Democratic Republic of the</t>
  </si>
  <si>
    <t>Guinea, Republic of</t>
  </si>
  <si>
    <t>Andorra</t>
  </si>
  <si>
    <t>Antigua and Barbuda</t>
  </si>
  <si>
    <t>Bahamas, The</t>
  </si>
  <si>
    <t>Barbados</t>
  </si>
  <si>
    <t>Bhutan</t>
  </si>
  <si>
    <t>Comoros</t>
  </si>
  <si>
    <t>Congo, Republic of the</t>
  </si>
  <si>
    <t>Dominica</t>
  </si>
  <si>
    <t>Equatorial Guinea</t>
  </si>
  <si>
    <t>Guyana</t>
  </si>
  <si>
    <t>Israel</t>
  </si>
  <si>
    <t>Jamaica</t>
  </si>
  <si>
    <t>Kiribati</t>
  </si>
  <si>
    <t>Liechtenstein</t>
  </si>
  <si>
    <t>Macedonia</t>
  </si>
  <si>
    <t>Micronesia, Federated States of</t>
  </si>
  <si>
    <t>Monaco</t>
  </si>
  <si>
    <t>Nauru</t>
  </si>
  <si>
    <t>Papua New Guinea</t>
  </si>
  <si>
    <t>Paraguay</t>
  </si>
  <si>
    <t>Solomon Islands</t>
  </si>
  <si>
    <t>Suriname</t>
  </si>
  <si>
    <t>Tonga</t>
  </si>
  <si>
    <t>Trinidad and Tobago</t>
  </si>
  <si>
    <t>Tuvalu</t>
  </si>
  <si>
    <t>EU Assistance</t>
  </si>
  <si>
    <t>Commitments
(€ Million )</t>
  </si>
  <si>
    <t>Disbursements
(€ Million )</t>
  </si>
  <si>
    <t>Official Development Assistance per Capita
(Euro/Capita)</t>
  </si>
  <si>
    <t>Least Developed Countries (LDC)</t>
  </si>
  <si>
    <t>Other Low Income Countries (OLIC)</t>
  </si>
  <si>
    <t>Lower Middle Income Countries (LMIC)</t>
  </si>
  <si>
    <t>Upper Middle Income Countries (UMIC)</t>
  </si>
  <si>
    <t>Balkans and Eastern Europe</t>
  </si>
  <si>
    <t>Central and South America</t>
  </si>
  <si>
    <t>Oceania</t>
  </si>
  <si>
    <t>Category</t>
  </si>
  <si>
    <t>Neighbor Regions</t>
  </si>
  <si>
    <t>Anguilla</t>
  </si>
  <si>
    <t>Cook Islands</t>
  </si>
  <si>
    <t>Eswatini</t>
  </si>
  <si>
    <t>Gambia, The</t>
  </si>
  <si>
    <t xml:space="preserve">Kosovo </t>
  </si>
  <si>
    <t>Montserrat</t>
  </si>
  <si>
    <t>Niue</t>
  </si>
  <si>
    <t>Saint Helena</t>
  </si>
  <si>
    <t>Saint Kitts and Nevis</t>
  </si>
  <si>
    <t>Saint Vincent and the Grenadines</t>
  </si>
  <si>
    <t>São Tomé and Príncipe</t>
  </si>
  <si>
    <t>Tokelau</t>
  </si>
  <si>
    <t>Wallis and Futuna</t>
  </si>
  <si>
    <t>West Bank and Gaza Strip</t>
  </si>
  <si>
    <t>By region</t>
  </si>
  <si>
    <t>Europe</t>
  </si>
  <si>
    <t>Americas</t>
  </si>
  <si>
    <t>Developing Countries, unspecified</t>
  </si>
  <si>
    <t>Bilateral unallocated</t>
  </si>
  <si>
    <t>Total Region</t>
  </si>
  <si>
    <t>Country (Region)</t>
  </si>
  <si>
    <t>Agreement</t>
  </si>
  <si>
    <t>Status</t>
  </si>
  <si>
    <t>Albania (Western Balkans)</t>
  </si>
  <si>
    <t>Stabilisation and Association Agreement</t>
  </si>
  <si>
    <t>Agreement in place/partly, provisionally in place</t>
  </si>
  <si>
    <t>In force since 2009</t>
  </si>
  <si>
    <t>Association Agreement</t>
  </si>
  <si>
    <t>In force since 01/09/2005</t>
  </si>
  <si>
    <t>Customs Union</t>
  </si>
  <si>
    <t>In force since 01/01/1991</t>
  </si>
  <si>
    <t>Partnership and Cooperation Agreement</t>
  </si>
  <si>
    <t>In force since 09/09/1999</t>
  </si>
  <si>
    <t>Bosnia and Herzegovina (Western Balkans)</t>
  </si>
  <si>
    <t>In force since 01/06/2015</t>
  </si>
  <si>
    <t>Botswana (SADC)</t>
  </si>
  <si>
    <t>Economic Partnership Agreement</t>
  </si>
  <si>
    <t>In force since 05/02/2018</t>
  </si>
  <si>
    <t>Association Agreement and Additional Protocol</t>
  </si>
  <si>
    <t>In force since 01/03/2005</t>
  </si>
  <si>
    <t>In force since 01/06/2004</t>
  </si>
  <si>
    <t>Eswatini (SADC)</t>
  </si>
  <si>
    <t>Faroe Islands</t>
  </si>
  <si>
    <t>In force since 01/01/1997</t>
  </si>
  <si>
    <t>In force since 01/07/2016</t>
  </si>
  <si>
    <t>Economic Area Agreement</t>
  </si>
  <si>
    <t>In force since 1994</t>
  </si>
  <si>
    <t>In force since 01/06/2000</t>
  </si>
  <si>
    <t>In force since 01/02/2019</t>
  </si>
  <si>
    <t>In force since 01/05/2002</t>
  </si>
  <si>
    <t>In force since 01/04/2016</t>
  </si>
  <si>
    <t>In force since 01/04/2006</t>
  </si>
  <si>
    <t>Lesotho (SADC)</t>
  </si>
  <si>
    <t>In force since 1995</t>
  </si>
  <si>
    <t>Global Agreement</t>
  </si>
  <si>
    <t>In force since 01/10/2000</t>
  </si>
  <si>
    <t>Montenegro (Western Balkans)</t>
  </si>
  <si>
    <t>In force since 01/05/2010</t>
  </si>
  <si>
    <t>In force since 01/03/2000</t>
  </si>
  <si>
    <t>Mozambique (SADC)</t>
  </si>
  <si>
    <t>Namibia (SADC)</t>
  </si>
  <si>
    <t>North Macedonia (Western Balkans)</t>
  </si>
  <si>
    <t>In force since 01/04/2004</t>
  </si>
  <si>
    <t>Palestinian Authority</t>
  </si>
  <si>
    <t>Interim Association Agreement</t>
  </si>
  <si>
    <t>In force since 01/07/1997</t>
  </si>
  <si>
    <t>San Marino</t>
  </si>
  <si>
    <t>In force since 01/04/2002</t>
  </si>
  <si>
    <t>Serbia (Western Balkans)</t>
  </si>
  <si>
    <t>In force since 01/09/2013</t>
  </si>
  <si>
    <t>South Korea</t>
  </si>
  <si>
    <t>Free Trade Agreement</t>
  </si>
  <si>
    <t>In force since 01/07/2015</t>
  </si>
  <si>
    <t>Sri-Lanka</t>
  </si>
  <si>
    <t>Co-operation and Partnership Agreement </t>
  </si>
  <si>
    <t>In force since 01/04/1995</t>
  </si>
  <si>
    <t>In force since 01/01/1973</t>
  </si>
  <si>
    <t>Co-operation Agreement</t>
  </si>
  <si>
    <t>In force since 01/07/1977</t>
  </si>
  <si>
    <t>In force since 01/03/1998</t>
  </si>
  <si>
    <t>In force since 31/12/1995</t>
  </si>
  <si>
    <t>Updated Partnership and Cooperation Agreement</t>
  </si>
  <si>
    <t>Provisionally applied since 06/2018</t>
  </si>
  <si>
    <t>Bahamas (CARIFORUM)</t>
  </si>
  <si>
    <t>Provisionally applied since 2008</t>
  </si>
  <si>
    <t>Barbados (CARIFORUM)</t>
  </si>
  <si>
    <t>Belize (CARIFORUM)</t>
  </si>
  <si>
    <t>Provisionally applied since 10/10/2016</t>
  </si>
  <si>
    <t>Cameroon (Central Africa)</t>
  </si>
  <si>
    <t>Interim Economic Partnership Agreement</t>
  </si>
  <si>
    <t>Provisionally applied since 2014</t>
  </si>
  <si>
    <t>Comprehensive Economic and Trade Agreement (CETA)</t>
  </si>
  <si>
    <t>Signed 30 October 2016, provisionally applied since 21/09/2017</t>
  </si>
  <si>
    <t>Colombia (with Ecuador and Peru)</t>
  </si>
  <si>
    <t>Trade Agreement</t>
  </si>
  <si>
    <t>Signed 26/07/2012, provisionally applied since August 2013</t>
  </si>
  <si>
    <t>Comoros (ESA)</t>
  </si>
  <si>
    <t>Signed 08/2009, provisionally applied since 7 February 2019</t>
  </si>
  <si>
    <t>Costa Rica (Central America)</t>
  </si>
  <si>
    <t>Association Agreement with a strong trade component </t>
  </si>
  <si>
    <t>Signed 29/06/2012, provisionally applied since 2013</t>
  </si>
  <si>
    <t>Political Dialogue and Cooperation Agreement</t>
  </si>
  <si>
    <t>Provisionally applied since 1/11/2017</t>
  </si>
  <si>
    <t>Dominica (CARIFORUM)</t>
  </si>
  <si>
    <t>Dominican Republic (CARIFORUM)</t>
  </si>
  <si>
    <t>Ecuador (with Colombia and Peru)</t>
  </si>
  <si>
    <t>Signed 26/07/2012, provisionally applied since 2013</t>
  </si>
  <si>
    <t>El Salvador (Central America)</t>
  </si>
  <si>
    <t>Association Agreement with a strong trade component</t>
  </si>
  <si>
    <t>Ghana (West Africa)</t>
  </si>
  <si>
    <t>Stepping stone Economic Partnership Agreement provisionally applied</t>
  </si>
  <si>
    <t>Signed EPA, stepping stone provisionally applied since 15/12/2016</t>
  </si>
  <si>
    <t>Grenada (CARIFORUM)</t>
  </si>
  <si>
    <t>Guatemala (Central America)</t>
  </si>
  <si>
    <t>Guyana (CARIFORUM)</t>
  </si>
  <si>
    <t>Honduras (Central America)</t>
  </si>
  <si>
    <t>Signed May 2012, provisionally applied since August 2012</t>
  </si>
  <si>
    <t>Ivory Coast (West Africa)</t>
  </si>
  <si>
    <t>Stepping stone Economic Partnership Agreement</t>
  </si>
  <si>
    <t>Signed EPA, stepping stone provisionally applied since 03/09/2016</t>
  </si>
  <si>
    <t>Jamaica (CARIFORUM)</t>
  </si>
  <si>
    <t>Enhanced Partnership and Cooperation Agreement</t>
  </si>
  <si>
    <t>Provisionally applied since 01/05/2016</t>
  </si>
  <si>
    <t>Madagascar (ESA)</t>
  </si>
  <si>
    <t>Signed 08/2009, provisionally applied since May 2012</t>
  </si>
  <si>
    <t>Mauritius (ESA)</t>
  </si>
  <si>
    <t>Nicaragua (Central America)</t>
  </si>
  <si>
    <t>Antigua and Barbuda (CARIFORUM)</t>
  </si>
  <si>
    <t>Panama (Central America)</t>
  </si>
  <si>
    <t>Papua New Guinea (with Fiji)</t>
  </si>
  <si>
    <t>Interim Partnership Agreement</t>
  </si>
  <si>
    <t>Ratified by Papua New Guinea in May 2011</t>
  </si>
  <si>
    <t>Peru (with Colombia and Ecuador)</t>
  </si>
  <si>
    <t>Samoa (Pacific)</t>
  </si>
  <si>
    <t>Provisionally applied since December 2018</t>
  </si>
  <si>
    <t>Seychelles (ESA)</t>
  </si>
  <si>
    <t>Signed 08/2009, provisionally applied since 2012</t>
  </si>
  <si>
    <t>St Kitts and Nevis (CARIFORUM)</t>
  </si>
  <si>
    <t>St Lucia (CARIFORUM)</t>
  </si>
  <si>
    <t>St Vincent and the Grenadines (CARIFORUM)</t>
  </si>
  <si>
    <t>Suriname (CARIFORUM)</t>
  </si>
  <si>
    <t>Trinidad and Tobago (CARIFORUM)</t>
  </si>
  <si>
    <t>Deep and Comprehensive Free Trade Agreement; Association Agreement</t>
  </si>
  <si>
    <t>Signed 29/05/2014, provisionally applied since 01/01/2016</t>
  </si>
  <si>
    <t>Zimbabwe (ESA)</t>
  </si>
  <si>
    <t>Update of Partnership and Cooperation Agreement</t>
  </si>
  <si>
    <t>Negotiations began February 2017</t>
  </si>
  <si>
    <t>Modernised trade part of Association Agreement</t>
  </si>
  <si>
    <t>Negotiations began 16/11/2017</t>
  </si>
  <si>
    <t>Modernisation of Global Agreement</t>
  </si>
  <si>
    <t>Agreement in principle’ on the trade part reached in April 2018</t>
  </si>
  <si>
    <t>Update of Association Agreement to create a Deep and Comprehensive Free Trade Area</t>
  </si>
  <si>
    <t>Negotiations began 01/03/2013, on hold since April 2014</t>
  </si>
  <si>
    <t>Negotiations began 12/10/2013</t>
  </si>
  <si>
    <t>Australia Agreement</t>
  </si>
  <si>
    <t>Agreement pending/in negotiation</t>
  </si>
  <si>
    <t>Negotiations launched in June 2018</t>
  </si>
  <si>
    <t>Bahrain (GCC)</t>
  </si>
  <si>
    <t>Negotiations started 1990, suspended since 2008</t>
  </si>
  <si>
    <r>
      <t>Brazil</t>
    </r>
    <r>
      <rPr>
        <sz val="11"/>
        <color rgb="FF444444"/>
        <rFont val="Calibri"/>
        <family val="2"/>
        <scheme val="minor"/>
      </rPr>
      <t> </t>
    </r>
    <r>
      <rPr>
        <sz val="11"/>
        <color theme="1"/>
        <rFont val="Calibri"/>
        <family val="2"/>
        <scheme val="minor"/>
      </rPr>
      <t>(Mercosur)</t>
    </r>
  </si>
  <si>
    <t>Mercosur Association Agreement</t>
  </si>
  <si>
    <t>Negotiations resumed May 2010 </t>
  </si>
  <si>
    <t>EU-China investment agreement</t>
  </si>
  <si>
    <t>Negotiations started 21/11/2013</t>
  </si>
  <si>
    <t>Negotiations started 2007, last round in 2013</t>
  </si>
  <si>
    <t>Negotiations started 01/09/2016</t>
  </si>
  <si>
    <t>Kuwait (GCC)</t>
  </si>
  <si>
    <t>Negotiations started October 2010, paused since April 2012</t>
  </si>
  <si>
    <t>Investment protection agreement</t>
  </si>
  <si>
    <t>Negotiations started 2015</t>
  </si>
  <si>
    <t>New Zealand Agreement</t>
  </si>
  <si>
    <t>Oman (GCC)</t>
  </si>
  <si>
    <r>
      <t>Paraguay</t>
    </r>
    <r>
      <rPr>
        <sz val="11"/>
        <color rgb="FF444444"/>
        <rFont val="Calibri"/>
        <family val="2"/>
        <scheme val="minor"/>
      </rPr>
      <t> </t>
    </r>
    <r>
      <rPr>
        <sz val="11"/>
        <color theme="1"/>
        <rFont val="Calibri"/>
        <family val="2"/>
        <scheme val="minor"/>
      </rPr>
      <t>(Mercosur)</t>
    </r>
  </si>
  <si>
    <t>Negotiations started 01/12/2015</t>
  </si>
  <si>
    <t>Qatar (GCC)</t>
  </si>
  <si>
    <t>Saudi Arabia (GCC)</t>
  </si>
  <si>
    <t>Negotiations started 01/03/2013, no negotiations scheduled since 2014</t>
  </si>
  <si>
    <t>United Arab Emirates (GCC)</t>
  </si>
  <si>
    <t>Transatlantic Trade and Investment Partnership </t>
  </si>
  <si>
    <t>Negotiations started 2013, paused until further notice 2016</t>
  </si>
  <si>
    <r>
      <t>Uruguay</t>
    </r>
    <r>
      <rPr>
        <sz val="11"/>
        <color rgb="FF444444"/>
        <rFont val="Calibri"/>
        <family val="2"/>
        <scheme val="minor"/>
      </rPr>
      <t> </t>
    </r>
    <r>
      <rPr>
        <sz val="11"/>
        <color theme="1"/>
        <rFont val="Calibri"/>
        <family val="2"/>
        <scheme val="minor"/>
      </rPr>
      <t>(Mercosur)</t>
    </r>
  </si>
  <si>
    <t>Mercosur Free Trade Agreement</t>
  </si>
  <si>
    <t>Suspended as Mercosur Member</t>
  </si>
  <si>
    <r>
      <t>Argentina</t>
    </r>
    <r>
      <rPr>
        <sz val="11"/>
        <color rgb="FF444444"/>
        <rFont val="Calibri"/>
        <family val="2"/>
        <scheme val="minor"/>
      </rPr>
      <t> </t>
    </r>
    <r>
      <rPr>
        <sz val="11"/>
        <color theme="1"/>
        <rFont val="Calibri"/>
        <family val="2"/>
        <scheme val="minor"/>
      </rPr>
      <t>(Mercosur)</t>
    </r>
  </si>
  <si>
    <t>Benin (West Africa)</t>
  </si>
  <si>
    <t>Economic partnership Agreement</t>
  </si>
  <si>
    <t>Signed, awaiting signature from all parties</t>
  </si>
  <si>
    <t>Burkina Faso (West Africa)</t>
  </si>
  <si>
    <t>Burundi (EAC)</t>
  </si>
  <si>
    <t>Has not signed or ratified agreement</t>
  </si>
  <si>
    <t>Cabo Verde (West Africa)</t>
  </si>
  <si>
    <t>Djibouti (ESA)</t>
  </si>
  <si>
    <t>Signed 08/2009, not yet provisionally applied</t>
  </si>
  <si>
    <t>Eritrea (ESA)</t>
  </si>
  <si>
    <t>Ethiopia (ESA)</t>
  </si>
  <si>
    <t>Gambia (West Africa)</t>
  </si>
  <si>
    <t>Guinea (West Africa)</t>
  </si>
  <si>
    <t>Guinea-Bisseau (West Africa)</t>
  </si>
  <si>
    <t>Haiti (CARIFORUM)</t>
  </si>
  <si>
    <t>Haitian ratification still pending</t>
  </si>
  <si>
    <t>Kenya (EAC)</t>
  </si>
  <si>
    <t>Signed and ratified, provisional application when all EAC countries sign and ratify</t>
  </si>
  <si>
    <t>Liberia (West Africa)</t>
  </si>
  <si>
    <t>Mali (West Africa)</t>
  </si>
  <si>
    <t>Mauritania (West Africa)</t>
  </si>
  <si>
    <t>Niger (West Africa)</t>
  </si>
  <si>
    <t>Nigeria (West Africa)</t>
  </si>
  <si>
    <t>Rwanda (EAC)</t>
  </si>
  <si>
    <t>Signed, provisional application when all EAC countries sign and ratify</t>
  </si>
  <si>
    <t>Senegal (West Africa)</t>
  </si>
  <si>
    <t>Sierra Leone (West Africa)</t>
  </si>
  <si>
    <t>Subject to CJEU opinion 2/15, awaiting signature</t>
  </si>
  <si>
    <t>Sudan (ESA)</t>
  </si>
  <si>
    <t>Signed 08/2009, not provisionally applied yet</t>
  </si>
  <si>
    <t>Tanzania (EAC)</t>
  </si>
  <si>
    <t>Togo (West Africa)</t>
  </si>
  <si>
    <t>Uganda (EAC)</t>
  </si>
  <si>
    <t>Final text agreed July 2018, awaiting signature and conclusion</t>
  </si>
  <si>
    <t>Zambia (ESA)</t>
  </si>
  <si>
    <t xml:space="preserve">Source: European External Action Service </t>
  </si>
  <si>
    <t>As of December 2013</t>
  </si>
  <si>
    <t>As of December 2019</t>
  </si>
  <si>
    <t>EEAS</t>
  </si>
  <si>
    <t>Commission</t>
  </si>
  <si>
    <t>EEAS Total Expat Staff (FO, TA, CA, SNE, JPD)</t>
  </si>
  <si>
    <t>Local Agents (AL)</t>
  </si>
  <si>
    <t>EEAS Total
Expat + Local Staff</t>
  </si>
  <si>
    <t>COM Total Expat Staff</t>
  </si>
  <si>
    <t>Local Agents</t>
  </si>
  <si>
    <t>COM Total
Expat + Local Staff</t>
  </si>
  <si>
    <t>Grand Total
EEAS + COM
Expat + Local Staff</t>
  </si>
  <si>
    <t>AFGHANISTAN</t>
  </si>
  <si>
    <t>AFRICAN UNION</t>
  </si>
  <si>
    <t>ALBANIA</t>
  </si>
  <si>
    <t>ALGERIA</t>
  </si>
  <si>
    <t>ANGOLA</t>
  </si>
  <si>
    <t>ARGENTINA</t>
  </si>
  <si>
    <t>ARMENIA</t>
  </si>
  <si>
    <t>AUSTRALIA</t>
  </si>
  <si>
    <t>AZERBAIJAN</t>
  </si>
  <si>
    <t>BANGLADESH</t>
  </si>
  <si>
    <t>BARBADOS</t>
  </si>
  <si>
    <t>BELARUS</t>
  </si>
  <si>
    <t>BENIN</t>
  </si>
  <si>
    <t>BOLIVIA</t>
  </si>
  <si>
    <t>BOSNIA AND HERZEGOVINA</t>
  </si>
  <si>
    <t>BOTSWANA</t>
  </si>
  <si>
    <t>BRAZIL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</si>
  <si>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</si>
  <si>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</si>
  <si>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</si>
  <si>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</si>
  <si>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</si>
  <si>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</si>
  <si>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</si>
  <si>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</si>
  <si>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</si>
  <si>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</si>
  <si>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COE</t>
  </si>
  <si>
    <t>COLOMBIA</t>
  </si>
  <si>
    <t>CONGO, DEMOCRATIC REPUBLIC OF</t>
  </si>
  <si>
    <t>CONGO, REPUBLIC OF</t>
  </si>
  <si>
    <t>COSTA RICA</t>
  </si>
  <si>
    <t>CUBA</t>
  </si>
  <si>
    <t>DJIBOUTI</t>
  </si>
  <si>
    <t>DOMINICAN REPUBLIC</t>
  </si>
  <si>
    <t>ECUADOR</t>
  </si>
  <si>
    <t>EGYPT</t>
  </si>
  <si>
    <t>EL SALVADOR</t>
  </si>
  <si>
    <t>ERITREA</t>
  </si>
  <si>
    <t>ETHIOPIA</t>
  </si>
  <si>
    <t>FAO</t>
  </si>
  <si>
    <t>FIJI</t>
  </si>
  <si>
    <t>GABON</t>
  </si>
  <si>
    <t>GAMBIA, THE</t>
  </si>
  <si>
    <t>GEORGIA</t>
  </si>
  <si>
    <t>GHANA</t>
  </si>
  <si>
    <t>GUATEMALA</t>
  </si>
  <si>
    <t>GUINEA</t>
  </si>
  <si>
    <t>GUINEA-BISSAU</t>
  </si>
  <si>
    <t>GUYANA</t>
  </si>
  <si>
    <t>HAITI</t>
  </si>
  <si>
    <t>HOLY SEE/UN</t>
  </si>
  <si>
    <t>HONDURAS</t>
  </si>
  <si>
    <t>HONG KONG</t>
  </si>
  <si>
    <t>ICELAND</t>
  </si>
  <si>
    <t>INDIA</t>
  </si>
  <si>
    <t>INDONESIA</t>
  </si>
  <si>
    <t>IRAQ</t>
  </si>
  <si>
    <t>ISRAEL</t>
  </si>
  <si>
    <t>IVORY COAST</t>
  </si>
  <si>
    <t>JAMAICA</t>
  </si>
  <si>
    <t>JAPAN</t>
  </si>
  <si>
    <t>JORDAN</t>
  </si>
  <si>
    <t>KAZAKHSTAN</t>
  </si>
  <si>
    <t>KENYA</t>
  </si>
  <si>
    <t>KOREA, SOUTH</t>
  </si>
  <si>
    <t>KOSOVO</t>
  </si>
  <si>
    <t>KUWAIT</t>
  </si>
  <si>
    <t>KYRGYZSTAN</t>
  </si>
  <si>
    <t>LAOS</t>
  </si>
  <si>
    <t>LEBANON</t>
  </si>
  <si>
    <t>LESOTHO</t>
  </si>
  <si>
    <t>LIBERIA</t>
  </si>
  <si>
    <t>LIBYA</t>
  </si>
  <si>
    <t>MADAGASCAR</t>
  </si>
  <si>
    <t>MALAWI</t>
  </si>
  <si>
    <t>MALAYSIA</t>
  </si>
  <si>
    <t>MALI</t>
  </si>
  <si>
    <t>MAURITANIA</t>
  </si>
  <si>
    <t>MAURITIUS</t>
  </si>
  <si>
    <t>MEXICO</t>
  </si>
  <si>
    <t>MOLDOVA</t>
  </si>
  <si>
    <t>MONGOLIA</t>
  </si>
  <si>
    <t>MONTENEGRO</t>
  </si>
  <si>
    <t>MOROCCO</t>
  </si>
  <si>
    <t>MOZAMBIQUE</t>
  </si>
  <si>
    <t>MYANMAR (FORM. BURMA)</t>
  </si>
  <si>
    <t>NAMIBIA</t>
  </si>
  <si>
    <t>NEPAL</t>
  </si>
  <si>
    <t>NEW CALEDONIA</t>
  </si>
  <si>
    <t>NEW ZEALAND</t>
  </si>
  <si>
    <t>NICARAGUA</t>
  </si>
  <si>
    <t>NIGER</t>
  </si>
  <si>
    <t>NIGERIA</t>
  </si>
  <si>
    <t>NORTH MACEDONIA (FORMERLY MACEDONIA)</t>
  </si>
  <si>
    <t>NORWAY</t>
  </si>
  <si>
    <t>OECD/UNESCO</t>
  </si>
  <si>
    <t>PAKISTAN</t>
  </si>
  <si>
    <t>PANAMA</t>
  </si>
  <si>
    <t>PAPUA NEW GUINEA</t>
  </si>
  <si>
    <t>PARAGUAY</t>
  </si>
  <si>
    <t>PERU</t>
  </si>
  <si>
    <t>PHILIPPINES</t>
  </si>
  <si>
    <t>RUSSIA</t>
  </si>
  <si>
    <t>RWANDA</t>
  </si>
  <si>
    <t>SAUDI ARABIA</t>
  </si>
  <si>
    <t>SENEGAL</t>
  </si>
  <si>
    <t>SERBIA</t>
  </si>
  <si>
    <t>SIERRA LEONE</t>
  </si>
  <si>
    <t>SINGAPORE</t>
  </si>
  <si>
    <t>SOLOMON ISLANDS</t>
  </si>
  <si>
    <t>SOMALIA</t>
  </si>
  <si>
    <t>SOUTH AFRICA</t>
  </si>
  <si>
    <t>SOUTH SUDAN</t>
  </si>
  <si>
    <t>SRI LANKA</t>
  </si>
  <si>
    <t>SUDAN</t>
  </si>
  <si>
    <t>SWAZILAND</t>
  </si>
  <si>
    <t>SWITZERLAND</t>
  </si>
  <si>
    <t>SYRIA</t>
  </si>
  <si>
    <t>TAIWAN</t>
  </si>
  <si>
    <t>TAJIKISTAN</t>
  </si>
  <si>
    <t>TANZANIA</t>
  </si>
  <si>
    <t>THAILAND</t>
  </si>
  <si>
    <t>TIMOR-LESTE</t>
  </si>
  <si>
    <t>TOGO</t>
  </si>
  <si>
    <t>TRINIDAD AND TOBAGO</t>
  </si>
  <si>
    <t>TUNISIA</t>
  </si>
  <si>
    <t>TURKEY</t>
  </si>
  <si>
    <t>UGANDA</t>
  </si>
  <si>
    <t>UKRAINE</t>
  </si>
  <si>
    <t>UN GENEVA</t>
  </si>
  <si>
    <t>UN NEW YORK</t>
  </si>
  <si>
    <t>UN/IAEA/OSCE</t>
  </si>
  <si>
    <t>UNITED ARAB EMIRATES</t>
  </si>
  <si>
    <t>UNITED STATES</t>
  </si>
  <si>
    <t>URUGUAY</t>
  </si>
  <si>
    <t>UZBEKISTAN</t>
  </si>
  <si>
    <t>VANUATU</t>
  </si>
  <si>
    <t>VENEZUELA</t>
  </si>
  <si>
    <t>VIETNAM</t>
  </si>
  <si>
    <t>WEST BANK AND GAZA STRIP</t>
  </si>
  <si>
    <t>WTO</t>
  </si>
  <si>
    <t>YEMEN</t>
  </si>
  <si>
    <t>ZAMBIA</t>
  </si>
  <si>
    <t>ZIMBABWE</t>
  </si>
  <si>
    <t>EUSR for Afghanistan</t>
  </si>
  <si>
    <t>EUSR for Great Lakes</t>
  </si>
  <si>
    <t>EUSR for the African Union</t>
  </si>
  <si>
    <t>EUSR for FYROM</t>
  </si>
  <si>
    <t>EUSR for Georgia</t>
  </si>
  <si>
    <t>EUSR for Sudan</t>
  </si>
  <si>
    <t>EUSR for Republic of Moldova</t>
  </si>
  <si>
    <t>EUSR for Central Asia</t>
  </si>
  <si>
    <t>EUSR for South Caucasus and the crisis in Georgia</t>
  </si>
  <si>
    <t>EUSR for Sahel</t>
  </si>
  <si>
    <t>EUSR for Middle East Peace Process</t>
  </si>
  <si>
    <t>EUSR for Human Rights</t>
  </si>
  <si>
    <t>EUSR for Horn of Africa</t>
  </si>
  <si>
    <t>EUSR in Kosovo</t>
  </si>
  <si>
    <t>EUSR in Bosnia and Herzegovina</t>
  </si>
  <si>
    <t>Year of appointment</t>
  </si>
  <si>
    <t>Current end of mandate</t>
  </si>
  <si>
    <t>EUSR for Southern Mediterranean</t>
  </si>
  <si>
    <t>*Includes Afghanistan and Iran</t>
  </si>
  <si>
    <t>Turkey and MENA*</t>
  </si>
  <si>
    <t>Visits of Top EU Officials, by region</t>
  </si>
  <si>
    <t>Topic: East Africa (Great Lakes)</t>
  </si>
  <si>
    <t>Topic: Arctic</t>
  </si>
  <si>
    <t>Topic: Caribbean</t>
  </si>
  <si>
    <t>Topic: Horn of Africa</t>
  </si>
  <si>
    <t>Topic: MERCOSUR</t>
  </si>
  <si>
    <t>Topic: Latina America</t>
  </si>
  <si>
    <t>Topic: Ebola Crisis (West Africa)</t>
  </si>
  <si>
    <t>Topic: Central Asia</t>
  </si>
  <si>
    <t>Topic: ASEAN</t>
  </si>
  <si>
    <t>Topic: Western Balkans</t>
  </si>
  <si>
    <t>Topic: Africa Policy</t>
  </si>
  <si>
    <t>Topic: Sahel</t>
  </si>
  <si>
    <t>Topic: Trade</t>
  </si>
  <si>
    <t>Topic: Terrorism (ISIS/Al Qaeda)</t>
  </si>
  <si>
    <t>Topic: Climate Change</t>
  </si>
  <si>
    <t>Brexit</t>
  </si>
  <si>
    <t>Topic: Brexit</t>
  </si>
  <si>
    <t>Topic: Migration</t>
  </si>
  <si>
    <t>Country/Topic</t>
  </si>
  <si>
    <t>*Includes Afghanistan and Iran, migration, terrorism (ISIS, Al Qaeda)</t>
  </si>
  <si>
    <t>Other (climate, trade, Arctic)</t>
  </si>
  <si>
    <t>Values: 0 = no sanctions in place; 1 = sanctions in place</t>
  </si>
  <si>
    <t>Source: Council of the European Union, https://www.sanctionsmap.eu/ (accessed January 2020)</t>
  </si>
  <si>
    <t>Former EU Special Representatives</t>
  </si>
  <si>
    <t>Current EU Special Representatives</t>
  </si>
  <si>
    <t>EU Civilian and Military Operations as of January 2020</t>
  </si>
  <si>
    <t>MENA*</t>
  </si>
  <si>
    <t>Balkans, Eastern Europe</t>
  </si>
  <si>
    <t>MENA (includes Afghanistan and Iran)</t>
  </si>
  <si>
    <t>% over total disbursement (2013)</t>
  </si>
  <si>
    <t>% over total disbursement (2018)</t>
  </si>
  <si>
    <t>2018 data: European Commission, Directorate General for Development and Cooperation; 2019 Annual Report on the implementation of the European Union’s instruments for financing external actions in 2018, https://ec.europa.eu/international-partnerships/news/annual-report-2019_en (accessed January 2020)</t>
  </si>
  <si>
    <t>2013 data: Lehne, Tseminidou, Where in the World is the EU, https://carnegieeurope.eu/2015/04/28/where-in-world-is-eu-pub-59916 (accessed January 2020)</t>
  </si>
  <si>
    <t>Sources:</t>
  </si>
  <si>
    <t>Balkans, Europe and Eastern Europe, Russia</t>
  </si>
  <si>
    <t>Size of EU Delegations</t>
  </si>
  <si>
    <t>EU Trade Agreements (as of January 2020)</t>
  </si>
  <si>
    <t>Source: European Commission, Directorate General for Trade, https://ec.europa.eu/trade/policy/countries-and-regions/negotiations-and-agreements/  (accessed January 2020)</t>
  </si>
  <si>
    <t>Name</t>
  </si>
  <si>
    <t>Start</t>
  </si>
  <si>
    <t>Finish</t>
  </si>
  <si>
    <t>EU Military Force in Bosnia and Herzegovina (EUFOR ALTHEA/ BiH)</t>
  </si>
  <si>
    <t xml:space="preserve">EU Police Mission in Palestinian Territories (EUPOL COPPS/ Palestinian Territories) </t>
  </si>
  <si>
    <t xml:space="preserve">EU Border Assistance Mission in Rafah (EUBAM RAFAH) </t>
  </si>
  <si>
    <t xml:space="preserve">EU Monitoring Mission Georgia (EUMM Georgia) </t>
  </si>
  <si>
    <t xml:space="preserve">EU Naval Force Somalia ATALANTA (EU-NAVFOR SOMALIA) </t>
  </si>
  <si>
    <t>EU Rule of Law Mission in Kosovo (EULEX KOSOVO)</t>
  </si>
  <si>
    <t xml:space="preserve">EU Somalia Training Mission (EUTM Somalia) </t>
  </si>
  <si>
    <t xml:space="preserve">EU Regional Maritime Capacity Building for the Horn of Africa and the Western Indian Ocean (EUCAP Nestor) </t>
  </si>
  <si>
    <t>EU Capacity Building Sahel Niger (EUCAP Sahel Niger)</t>
  </si>
  <si>
    <t xml:space="preserve">EU Training Mission Mali (EUTM Mali) </t>
  </si>
  <si>
    <t xml:space="preserve">EU Border Assistance Mission Libya (EUBAM Libya) </t>
  </si>
  <si>
    <t xml:space="preserve">EU Advisory Mission for Civilian Security Sector Reform Ukraine (EUAM Ukraine) </t>
  </si>
  <si>
    <t>EU Capacity Building Sahel Mali (EUCAP Sahel Mali)</t>
  </si>
  <si>
    <t>EU Naval Force MED Operation SOHPIA (EU-NAVFOR SOPHIA)</t>
  </si>
  <si>
    <t>EU Military Training Mission in the Central African Republic  (EUTM RCA)</t>
  </si>
  <si>
    <t>EU Advisory Mission in Support of Security Sector Reform in Iraq (EUAM Iraq)</t>
  </si>
  <si>
    <t>EU Security Sector Reform Mission in the Democratic Republic of the Congo (EUSEC RD Congo)</t>
  </si>
  <si>
    <t xml:space="preserve">EU Police Mission AFGHANISTAN (EUPOL) </t>
  </si>
  <si>
    <t xml:space="preserve">EU Military Force RCA (EUFOR RCA) </t>
  </si>
  <si>
    <t>EU Aviation Security South Sudan (EUAVSEC South Sudan)</t>
  </si>
  <si>
    <t>EU Integrated Rule of Law Mission Iraq (EUJUST LEX-Iraq)</t>
  </si>
  <si>
    <t xml:space="preserve">EU Police Mission in Bosnia and Herzegovina (EUPM BiH) </t>
  </si>
  <si>
    <t>EU Security Sector Reform in Guinea-Bissau (EU-SSR)</t>
  </si>
  <si>
    <t xml:space="preserve">EU Military Bridging Mission (EUFOR TCHAD/RCA) </t>
  </si>
  <si>
    <t>EU Support to AMIS (Darfur)</t>
  </si>
  <si>
    <t>EU Policy Mission in Kinshasa (Democratic Republic of the Congo) (EUPOL Kinshasa)</t>
  </si>
  <si>
    <t xml:space="preserve">Aceh Monitoring Mission- AMM </t>
  </si>
  <si>
    <t xml:space="preserve">EU Police Advisory Team Former Yugoslav Republic of Macedonia (EUPAT) </t>
  </si>
  <si>
    <t>EU Military Force in Congo (EUFOR RD Congo)</t>
  </si>
  <si>
    <t>EU Police Mission PROXIMA, Former Yugoslav Republic of Macedonia (Proxima/ FYROM)</t>
  </si>
  <si>
    <t>EU Rule of Law Mission Georgia (EUJUST THEMIS)</t>
  </si>
  <si>
    <t xml:space="preserve">EU Military Mission ARTEMIS, Democratic Republic of Congo (DRC) </t>
  </si>
  <si>
    <t xml:space="preserve">EU Military Mission CONCORDIA/ FYROM, Former Yugoslav Republic of Macedonia </t>
  </si>
  <si>
    <t>EU Border Assistance Mission to Moldova and Ukraine (EUBAM Moldova - Ukraine)*</t>
  </si>
  <si>
    <t>*This mission is not managed by CSDP structures</t>
  </si>
  <si>
    <t>Ongoing/Civilian</t>
  </si>
  <si>
    <t>Ongoing/Military</t>
  </si>
  <si>
    <t>Source: European External Action Service, http://eeas.europa.eu/topics/military-and-civilian-missions-and-operations/430/military-and-civilian-missions-and-operations_en (accessed January 2020); EU's global engagement: a database of CSDP military operations and civilian missions worldwide. Codebook, Di Mauro, Krotz, Wright 2016, https://cadmus.eui.eu/handle/1814/42965 (accessed January 2020)</t>
  </si>
  <si>
    <t>EU Special Representatives, 1998-2021</t>
  </si>
  <si>
    <t>Year of first appointment</t>
  </si>
  <si>
    <t>2003*</t>
  </si>
  <si>
    <t>End of mandate</t>
  </si>
  <si>
    <t>* The positions of EUSR for South Caucasus and Georgia were merged in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</si>
</sst>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[$]dd\ mmm\ yyyy;@" x16r2:formatCode16="[$-en-BE,1]dd\ mmm\ yyyy;@"/>
    <numFmt numFmtId="166" formatCode="0.0%"/>
    <numFmt numFmtId="167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rgb="FF444444"/>
      <name val="Calibri"/>
      <family val="2"/>
      <scheme val="minor"/>
    </font>
    <font>
      <sz val="10"/>
      <color rgb="FF000000"/>
      <name val="Arial"/>
      <family val="2"/>
    </font>
    <font>
      <i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EB9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9" fillId="4" borderId="0" applyNumberFormat="0" applyBorder="0" applyAlignment="0" applyProtection="0"/>
    <xf numFmtId="0" fontId="17" fillId="0" borderId="0"/>
    <xf numFmtId="0" fontId="7" fillId="4" borderId="0" applyNumberFormat="0" applyBorder="0" applyAlignment="0" applyProtection="0"/>
  </cellStyleXfs>
  <cellXfs count="237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Fill="1" applyAlignment="1"/>
    <xf numFmtId="165" fontId="0" fillId="0" borderId="0" xfId="0" applyNumberFormat="1" applyFill="1" applyAlignment="1"/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" xfId="0" applyFill="1" applyBorder="1"/>
    <xf numFmtId="0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NumberFormat="1"/>
    <xf numFmtId="0" fontId="3" fillId="0" borderId="1" xfId="0" applyNumberFormat="1" applyFont="1" applyBorder="1"/>
    <xf numFmtId="0" fontId="0" fillId="0" borderId="0" xfId="0" applyNumberFormat="1" applyFill="1" applyAlignment="1"/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/>
    <xf numFmtId="0" fontId="4" fillId="0" borderId="0" xfId="0" applyNumberFormat="1" applyFont="1"/>
    <xf numFmtId="0" fontId="2" fillId="0" borderId="0" xfId="0" applyNumberFormat="1" applyFo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8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10" fontId="0" fillId="0" borderId="1" xfId="1" applyNumberFormat="1" applyFont="1" applyBorder="1" applyAlignment="1">
      <alignment horizontal="center" vertical="center"/>
    </xf>
    <xf numFmtId="0" fontId="8" fillId="5" borderId="1" xfId="0" applyFont="1" applyFill="1" applyBorder="1" applyAlignment="1">
      <alignment horizontal="right" vertical="center"/>
    </xf>
    <xf numFmtId="9" fontId="8" fillId="5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1" applyNumberFormat="1" applyFont="1" applyBorder="1" applyAlignment="1">
      <alignment horizontal="center" vertical="center"/>
    </xf>
    <xf numFmtId="0" fontId="10" fillId="4" borderId="1" xfId="6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/>
    <xf numFmtId="0" fontId="6" fillId="0" borderId="0" xfId="4" applyFill="1"/>
    <xf numFmtId="0" fontId="3" fillId="0" borderId="1" xfId="6" applyFont="1" applyFill="1" applyBorder="1"/>
    <xf numFmtId="0" fontId="4" fillId="0" borderId="0" xfId="0" applyFont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3" fillId="0" borderId="1" xfId="6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4" borderId="1" xfId="5" applyFont="1" applyBorder="1"/>
    <xf numFmtId="0" fontId="10" fillId="4" borderId="1" xfId="5" applyFont="1" applyBorder="1" applyAlignment="1">
      <alignment horizontal="center"/>
    </xf>
    <xf numFmtId="0" fontId="0" fillId="6" borderId="0" xfId="0" applyFill="1"/>
    <xf numFmtId="0" fontId="3" fillId="0" borderId="1" xfId="3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167" fontId="12" fillId="0" borderId="1" xfId="2" applyNumberFormat="1" applyFont="1" applyFill="1" applyBorder="1" applyAlignment="1">
      <alignment vertical="center"/>
    </xf>
    <xf numFmtId="167" fontId="12" fillId="0" borderId="0" xfId="2" applyNumberFormat="1" applyFont="1" applyFill="1" applyAlignment="1">
      <alignment vertical="center"/>
    </xf>
    <xf numFmtId="0" fontId="15" fillId="0" borderId="9" xfId="0" applyFont="1" applyBorder="1" applyAlignment="1">
      <alignment vertical="center"/>
    </xf>
    <xf numFmtId="0" fontId="15" fillId="0" borderId="10" xfId="0" applyFont="1" applyBorder="1" applyAlignment="1">
      <alignment horizontal="left" vertical="center"/>
    </xf>
    <xf numFmtId="164" fontId="15" fillId="0" borderId="13" xfId="0" applyNumberFormat="1" applyFont="1" applyBorder="1" applyAlignment="1">
      <alignment vertical="center"/>
    </xf>
    <xf numFmtId="164" fontId="15" fillId="0" borderId="14" xfId="0" applyNumberFormat="1" applyFont="1" applyBorder="1" applyAlignment="1">
      <alignment vertical="center"/>
    </xf>
    <xf numFmtId="164" fontId="15" fillId="0" borderId="15" xfId="0" applyNumberFormat="1" applyFont="1" applyBorder="1" applyAlignment="1">
      <alignment vertical="center"/>
    </xf>
    <xf numFmtId="164" fontId="15" fillId="0" borderId="0" xfId="0" applyNumberFormat="1" applyFont="1" applyAlignment="1">
      <alignment vertical="center"/>
    </xf>
    <xf numFmtId="0" fontId="15" fillId="0" borderId="16" xfId="0" applyFont="1" applyBorder="1" applyAlignment="1">
      <alignment vertical="center"/>
    </xf>
    <xf numFmtId="0" fontId="15" fillId="0" borderId="17" xfId="0" applyFont="1" applyBorder="1" applyAlignment="1">
      <alignment horizontal="left" vertical="center"/>
    </xf>
    <xf numFmtId="0" fontId="15" fillId="0" borderId="17" xfId="0" applyFont="1" applyBorder="1" applyAlignment="1">
      <alignment horizontal="center" vertical="center"/>
    </xf>
    <xf numFmtId="164" fontId="15" fillId="0" borderId="19" xfId="0" applyNumberFormat="1" applyFont="1" applyBorder="1" applyAlignment="1">
      <alignment horizontal="right" vertical="center"/>
    </xf>
    <xf numFmtId="164" fontId="15" fillId="0" borderId="1" xfId="0" applyNumberFormat="1" applyFont="1" applyBorder="1" applyAlignment="1">
      <alignment vertical="center"/>
    </xf>
    <xf numFmtId="164" fontId="15" fillId="0" borderId="20" xfId="0" applyNumberFormat="1" applyFont="1" applyBorder="1" applyAlignment="1">
      <alignment vertical="center"/>
    </xf>
    <xf numFmtId="164" fontId="15" fillId="0" borderId="21" xfId="0" applyNumberFormat="1" applyFont="1" applyBorder="1" applyAlignment="1">
      <alignment horizontal="right" vertical="center"/>
    </xf>
    <xf numFmtId="164" fontId="15" fillId="0" borderId="19" xfId="0" applyNumberFormat="1" applyFont="1" applyBorder="1" applyAlignment="1">
      <alignment vertical="center"/>
    </xf>
    <xf numFmtId="164" fontId="15" fillId="0" borderId="21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0" fontId="15" fillId="0" borderId="16" xfId="0" applyFont="1" applyBorder="1" applyAlignment="1">
      <alignment horizontal="left" vertical="center"/>
    </xf>
    <xf numFmtId="0" fontId="15" fillId="0" borderId="22" xfId="0" applyFont="1" applyBorder="1" applyAlignment="1">
      <alignment vertical="center"/>
    </xf>
    <xf numFmtId="0" fontId="15" fillId="0" borderId="23" xfId="0" applyFont="1" applyBorder="1" applyAlignment="1">
      <alignment horizontal="left" vertical="center"/>
    </xf>
    <xf numFmtId="164" fontId="15" fillId="0" borderId="26" xfId="0" applyNumberFormat="1" applyFont="1" applyBorder="1" applyAlignment="1">
      <alignment vertical="center"/>
    </xf>
    <xf numFmtId="164" fontId="15" fillId="0" borderId="28" xfId="0" applyNumberFormat="1" applyFont="1" applyBorder="1" applyAlignment="1">
      <alignment vertical="center"/>
    </xf>
    <xf numFmtId="164" fontId="12" fillId="0" borderId="0" xfId="0" applyNumberFormat="1" applyFont="1" applyAlignment="1">
      <alignment vertical="center"/>
    </xf>
    <xf numFmtId="0" fontId="14" fillId="7" borderId="5" xfId="0" applyFont="1" applyFill="1" applyBorder="1" applyAlignment="1">
      <alignment vertical="center"/>
    </xf>
    <xf numFmtId="0" fontId="14" fillId="7" borderId="4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7" borderId="29" xfId="0" applyFont="1" applyFill="1" applyBorder="1" applyAlignment="1">
      <alignment horizontal="left" vertical="center"/>
    </xf>
    <xf numFmtId="164" fontId="15" fillId="7" borderId="30" xfId="0" applyNumberFormat="1" applyFont="1" applyFill="1" applyBorder="1" applyAlignment="1">
      <alignment vertical="center"/>
    </xf>
    <xf numFmtId="164" fontId="15" fillId="7" borderId="31" xfId="0" applyNumberFormat="1" applyFont="1" applyFill="1" applyBorder="1" applyAlignment="1">
      <alignment vertical="center"/>
    </xf>
    <xf numFmtId="164" fontId="15" fillId="7" borderId="12" xfId="0" applyNumberFormat="1" applyFont="1" applyFill="1" applyBorder="1" applyAlignment="1">
      <alignment vertical="center"/>
    </xf>
    <xf numFmtId="164" fontId="15" fillId="7" borderId="13" xfId="0" applyNumberFormat="1" applyFont="1" applyFill="1" applyBorder="1" applyAlignment="1">
      <alignment vertical="center"/>
    </xf>
    <xf numFmtId="164" fontId="15" fillId="7" borderId="1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horizontal="left" vertical="center"/>
    </xf>
    <xf numFmtId="164" fontId="15" fillId="7" borderId="1" xfId="0" applyNumberFormat="1" applyFont="1" applyFill="1" applyBorder="1" applyAlignment="1">
      <alignment vertical="center"/>
    </xf>
    <xf numFmtId="164" fontId="15" fillId="7" borderId="20" xfId="0" applyNumberFormat="1" applyFont="1" applyFill="1" applyBorder="1" applyAlignment="1">
      <alignment vertical="center"/>
    </xf>
    <xf numFmtId="164" fontId="15" fillId="7" borderId="19" xfId="0" applyNumberFormat="1" applyFont="1" applyFill="1" applyBorder="1" applyAlignment="1">
      <alignment vertical="center"/>
    </xf>
    <xf numFmtId="0" fontId="15" fillId="7" borderId="32" xfId="0" applyFont="1" applyFill="1" applyBorder="1" applyAlignment="1">
      <alignment horizontal="left" vertical="center"/>
    </xf>
    <xf numFmtId="164" fontId="15" fillId="7" borderId="2" xfId="0" applyNumberFormat="1" applyFont="1" applyFill="1" applyBorder="1" applyAlignment="1">
      <alignment vertical="center"/>
    </xf>
    <xf numFmtId="164" fontId="15" fillId="7" borderId="33" xfId="0" applyNumberFormat="1" applyFont="1" applyFill="1" applyBorder="1" applyAlignment="1">
      <alignment vertical="center"/>
    </xf>
    <xf numFmtId="164" fontId="15" fillId="7" borderId="34" xfId="0" applyNumberFormat="1" applyFont="1" applyFill="1" applyBorder="1" applyAlignment="1">
      <alignment vertical="center"/>
    </xf>
    <xf numFmtId="164" fontId="15" fillId="7" borderId="25" xfId="0" applyNumberFormat="1" applyFont="1" applyFill="1" applyBorder="1" applyAlignment="1">
      <alignment vertical="center"/>
    </xf>
    <xf numFmtId="164" fontId="15" fillId="7" borderId="26" xfId="0" applyNumberFormat="1" applyFont="1" applyFill="1" applyBorder="1" applyAlignment="1">
      <alignment vertical="center"/>
    </xf>
    <xf numFmtId="164" fontId="15" fillId="7" borderId="27" xfId="0" applyNumberFormat="1" applyFont="1" applyFill="1" applyBorder="1" applyAlignment="1">
      <alignment vertical="center"/>
    </xf>
    <xf numFmtId="0" fontId="14" fillId="7" borderId="35" xfId="0" applyFont="1" applyFill="1" applyBorder="1" applyAlignment="1">
      <alignment horizontal="left" vertical="center"/>
    </xf>
    <xf numFmtId="164" fontId="14" fillId="7" borderId="36" xfId="0" applyNumberFormat="1" applyFont="1" applyFill="1" applyBorder="1" applyAlignment="1">
      <alignment vertical="center"/>
    </xf>
    <xf numFmtId="0" fontId="11" fillId="7" borderId="37" xfId="0" applyFont="1" applyFill="1" applyBorder="1" applyAlignment="1">
      <alignment vertical="center"/>
    </xf>
    <xf numFmtId="0" fontId="10" fillId="4" borderId="1" xfId="6" applyFont="1" applyBorder="1"/>
    <xf numFmtId="0" fontId="2" fillId="0" borderId="0" xfId="0" applyFont="1" applyAlignment="1">
      <alignment horizontal="center"/>
    </xf>
    <xf numFmtId="167" fontId="0" fillId="0" borderId="0" xfId="2" applyNumberFormat="1" applyFont="1" applyFill="1" applyBorder="1" applyAlignment="1">
      <alignment horizontal="center"/>
    </xf>
    <xf numFmtId="10" fontId="1" fillId="0" borderId="0" xfId="1" applyNumberFormat="1" applyFont="1" applyFill="1" applyBorder="1" applyAlignment="1">
      <alignment horizontal="center"/>
    </xf>
    <xf numFmtId="10" fontId="1" fillId="0" borderId="0" xfId="1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47" xfId="0" applyFont="1" applyBorder="1"/>
    <xf numFmtId="0" fontId="2" fillId="0" borderId="52" xfId="0" applyFont="1" applyBorder="1"/>
    <xf numFmtId="0" fontId="2" fillId="0" borderId="57" xfId="0" applyFont="1" applyBorder="1"/>
    <xf numFmtId="0" fontId="10" fillId="4" borderId="1" xfId="6" applyNumberFormat="1" applyFont="1" applyBorder="1" applyAlignment="1">
      <alignment horizontal="center"/>
    </xf>
    <xf numFmtId="0" fontId="10" fillId="4" borderId="1" xfId="5" applyNumberFormat="1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0" fontId="0" fillId="0" borderId="0" xfId="1" applyNumberFormat="1" applyFont="1" applyFill="1" applyBorder="1" applyAlignment="1">
      <alignment horizontal="center"/>
    </xf>
    <xf numFmtId="0" fontId="0" fillId="0" borderId="0" xfId="0" applyNumberFormat="1" applyFill="1"/>
    <xf numFmtId="0" fontId="18" fillId="0" borderId="0" xfId="6" applyNumberFormat="1" applyFont="1" applyFill="1" applyBorder="1" applyAlignment="1">
      <alignment horizontal="left"/>
    </xf>
    <xf numFmtId="0" fontId="10" fillId="0" borderId="0" xfId="5" applyNumberFormat="1" applyFont="1" applyFill="1" applyBorder="1" applyAlignment="1">
      <alignment horizontal="center"/>
    </xf>
    <xf numFmtId="0" fontId="10" fillId="4" borderId="1" xfId="6" applyNumberFormat="1" applyFont="1" applyBorder="1" applyAlignment="1">
      <alignment horizontal="left"/>
    </xf>
    <xf numFmtId="0" fontId="0" fillId="0" borderId="0" xfId="0" applyBorder="1" applyAlignment="1">
      <alignment horizontal="center"/>
    </xf>
    <xf numFmtId="0" fontId="10" fillId="0" borderId="0" xfId="6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6" fontId="0" fillId="0" borderId="0" xfId="1" applyNumberFormat="1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/>
    <xf numFmtId="10" fontId="0" fillId="0" borderId="0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8" fillId="0" borderId="0" xfId="6" applyFont="1" applyFill="1" applyAlignment="1">
      <alignment horizontal="left"/>
    </xf>
    <xf numFmtId="9" fontId="0" fillId="0" borderId="0" xfId="1" applyFont="1"/>
    <xf numFmtId="0" fontId="14" fillId="8" borderId="4" xfId="0" applyFont="1" applyFill="1" applyBorder="1" applyAlignment="1">
      <alignment vertical="center"/>
    </xf>
    <xf numFmtId="0" fontId="14" fillId="8" borderId="5" xfId="0" applyFont="1" applyFill="1" applyBorder="1" applyAlignment="1">
      <alignment horizontal="center" vertical="center"/>
    </xf>
    <xf numFmtId="0" fontId="14" fillId="8" borderId="6" xfId="0" applyFont="1" applyFill="1" applyBorder="1" applyAlignment="1">
      <alignment vertical="center"/>
    </xf>
    <xf numFmtId="0" fontId="14" fillId="8" borderId="5" xfId="0" applyFont="1" applyFill="1" applyBorder="1" applyAlignment="1">
      <alignment vertical="center"/>
    </xf>
    <xf numFmtId="0" fontId="14" fillId="8" borderId="7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 vertical="center" wrapText="1"/>
    </xf>
    <xf numFmtId="164" fontId="15" fillId="0" borderId="12" xfId="0" applyNumberFormat="1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167" fontId="12" fillId="0" borderId="19" xfId="2" applyNumberFormat="1" applyFont="1" applyFill="1" applyBorder="1" applyAlignment="1">
      <alignment vertical="center"/>
    </xf>
    <xf numFmtId="167" fontId="12" fillId="0" borderId="20" xfId="2" applyNumberFormat="1" applyFont="1" applyFill="1" applyBorder="1" applyAlignment="1">
      <alignment vertical="center"/>
    </xf>
    <xf numFmtId="10" fontId="12" fillId="0" borderId="63" xfId="1" applyNumberFormat="1" applyFont="1" applyFill="1" applyBorder="1" applyAlignment="1">
      <alignment vertical="center"/>
    </xf>
    <xf numFmtId="167" fontId="11" fillId="8" borderId="64" xfId="2" applyNumberFormat="1" applyFont="1" applyFill="1" applyBorder="1" applyAlignment="1">
      <alignment horizontal="center" vertical="center" wrapText="1"/>
    </xf>
    <xf numFmtId="0" fontId="14" fillId="8" borderId="51" xfId="0" applyFont="1" applyFill="1" applyBorder="1" applyAlignment="1">
      <alignment vertical="center"/>
    </xf>
    <xf numFmtId="0" fontId="14" fillId="8" borderId="8" xfId="0" applyFont="1" applyFill="1" applyBorder="1" applyAlignment="1">
      <alignment horizontal="center" vertical="center"/>
    </xf>
    <xf numFmtId="0" fontId="14" fillId="8" borderId="62" xfId="0" applyFont="1" applyFill="1" applyBorder="1" applyAlignment="1">
      <alignment vertical="center"/>
    </xf>
    <xf numFmtId="0" fontId="14" fillId="8" borderId="8" xfId="0" applyFont="1" applyFill="1" applyBorder="1" applyAlignment="1">
      <alignment vertical="center"/>
    </xf>
    <xf numFmtId="167" fontId="11" fillId="8" borderId="65" xfId="2" applyNumberFormat="1" applyFont="1" applyFill="1" applyBorder="1" applyAlignment="1">
      <alignment vertical="center"/>
    </xf>
    <xf numFmtId="167" fontId="11" fillId="8" borderId="66" xfId="2" applyNumberFormat="1" applyFont="1" applyFill="1" applyBorder="1" applyAlignment="1">
      <alignment vertical="center"/>
    </xf>
    <xf numFmtId="167" fontId="11" fillId="8" borderId="67" xfId="2" applyNumberFormat="1" applyFont="1" applyFill="1" applyBorder="1" applyAlignment="1">
      <alignment vertical="center"/>
    </xf>
    <xf numFmtId="167" fontId="12" fillId="0" borderId="25" xfId="2" applyNumberFormat="1" applyFont="1" applyFill="1" applyBorder="1" applyAlignment="1">
      <alignment vertical="center"/>
    </xf>
    <xf numFmtId="167" fontId="12" fillId="0" borderId="26" xfId="2" applyNumberFormat="1" applyFont="1" applyFill="1" applyBorder="1" applyAlignment="1">
      <alignment vertical="center"/>
    </xf>
    <xf numFmtId="167" fontId="12" fillId="0" borderId="27" xfId="2" applyNumberFormat="1" applyFont="1" applyFill="1" applyBorder="1" applyAlignment="1">
      <alignment vertical="center"/>
    </xf>
    <xf numFmtId="167" fontId="12" fillId="0" borderId="63" xfId="2" applyNumberFormat="1" applyFont="1" applyFill="1" applyBorder="1" applyAlignment="1">
      <alignment vertical="center"/>
    </xf>
    <xf numFmtId="167" fontId="12" fillId="0" borderId="30" xfId="2" applyNumberFormat="1" applyFont="1" applyFill="1" applyBorder="1" applyAlignment="1">
      <alignment vertical="center"/>
    </xf>
    <xf numFmtId="167" fontId="12" fillId="0" borderId="31" xfId="2" applyNumberFormat="1" applyFont="1" applyFill="1" applyBorder="1" applyAlignment="1">
      <alignment vertical="center"/>
    </xf>
    <xf numFmtId="0" fontId="14" fillId="8" borderId="64" xfId="0" applyFont="1" applyFill="1" applyBorder="1" applyAlignment="1">
      <alignment horizontal="center" vertical="center" wrapText="1"/>
    </xf>
    <xf numFmtId="0" fontId="14" fillId="8" borderId="36" xfId="0" applyFont="1" applyFill="1" applyBorder="1" applyAlignment="1">
      <alignment horizontal="center" vertical="center" wrapText="1"/>
    </xf>
    <xf numFmtId="0" fontId="14" fillId="8" borderId="37" xfId="0" applyFont="1" applyFill="1" applyBorder="1" applyAlignment="1">
      <alignment horizontal="center" vertical="center" wrapText="1"/>
    </xf>
    <xf numFmtId="10" fontId="11" fillId="8" borderId="64" xfId="1" applyNumberFormat="1" applyFont="1" applyFill="1" applyBorder="1" applyAlignment="1">
      <alignment vertical="center"/>
    </xf>
    <xf numFmtId="10" fontId="11" fillId="8" borderId="37" xfId="1" applyNumberFormat="1" applyFont="1" applyFill="1" applyBorder="1" applyAlignment="1">
      <alignment vertical="center"/>
    </xf>
    <xf numFmtId="0" fontId="0" fillId="0" borderId="9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0" fillId="0" borderId="68" xfId="0" applyBorder="1" applyAlignment="1">
      <alignment horizontal="left" vertical="center"/>
    </xf>
    <xf numFmtId="167" fontId="11" fillId="8" borderId="4" xfId="2" applyNumberFormat="1" applyFont="1" applyFill="1" applyBorder="1" applyAlignment="1">
      <alignment horizontal="right" vertical="center"/>
    </xf>
    <xf numFmtId="164" fontId="15" fillId="0" borderId="0" xfId="0" applyNumberFormat="1" applyFont="1" applyBorder="1" applyAlignment="1">
      <alignment vertical="center"/>
    </xf>
    <xf numFmtId="164" fontId="15" fillId="0" borderId="0" xfId="0" applyNumberFormat="1" applyFont="1" applyBorder="1" applyAlignment="1">
      <alignment horizontal="right" vertical="center"/>
    </xf>
    <xf numFmtId="0" fontId="14" fillId="7" borderId="0" xfId="0" applyFont="1" applyFill="1" applyBorder="1" applyAlignment="1">
      <alignment horizontal="center" vertical="center"/>
    </xf>
    <xf numFmtId="164" fontId="15" fillId="7" borderId="0" xfId="0" applyNumberFormat="1" applyFont="1" applyFill="1" applyBorder="1" applyAlignment="1">
      <alignment vertical="center"/>
    </xf>
    <xf numFmtId="0" fontId="11" fillId="7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167" fontId="11" fillId="8" borderId="6" xfId="2" applyNumberFormat="1" applyFont="1" applyFill="1" applyBorder="1" applyAlignment="1">
      <alignment horizontal="center" vertical="center" wrapText="1"/>
    </xf>
    <xf numFmtId="10" fontId="12" fillId="0" borderId="69" xfId="1" applyNumberFormat="1" applyFont="1" applyFill="1" applyBorder="1" applyAlignment="1">
      <alignment vertical="center"/>
    </xf>
    <xf numFmtId="10" fontId="12" fillId="0" borderId="70" xfId="1" applyNumberFormat="1" applyFont="1" applyFill="1" applyBorder="1" applyAlignment="1">
      <alignment vertical="center"/>
    </xf>
    <xf numFmtId="10" fontId="12" fillId="0" borderId="71" xfId="1" applyNumberFormat="1" applyFont="1" applyFill="1" applyBorder="1" applyAlignment="1">
      <alignment vertical="center"/>
    </xf>
    <xf numFmtId="167" fontId="11" fillId="8" borderId="72" xfId="2" applyNumberFormat="1" applyFont="1" applyFill="1" applyBorder="1" applyAlignment="1">
      <alignment vertical="center"/>
    </xf>
    <xf numFmtId="10" fontId="12" fillId="0" borderId="73" xfId="1" applyNumberFormat="1" applyFont="1" applyFill="1" applyBorder="1" applyAlignment="1">
      <alignment vertical="center"/>
    </xf>
    <xf numFmtId="0" fontId="2" fillId="8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 vertical="center" wrapText="1"/>
    </xf>
    <xf numFmtId="0" fontId="2" fillId="8" borderId="38" xfId="0" applyFont="1" applyFill="1" applyBorder="1" applyAlignment="1">
      <alignment horizontal="center" vertical="center" wrapText="1"/>
    </xf>
    <xf numFmtId="0" fontId="2" fillId="8" borderId="43" xfId="0" applyFont="1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58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2" fillId="9" borderId="50" xfId="0" applyFont="1" applyFill="1" applyBorder="1" applyAlignment="1">
      <alignment horizontal="center"/>
    </xf>
    <xf numFmtId="0" fontId="2" fillId="9" borderId="55" xfId="0" applyFont="1" applyFill="1" applyBorder="1" applyAlignment="1">
      <alignment horizontal="center"/>
    </xf>
    <xf numFmtId="0" fontId="2" fillId="9" borderId="60" xfId="0" applyFont="1" applyFill="1" applyBorder="1" applyAlignment="1">
      <alignment horizontal="center"/>
    </xf>
    <xf numFmtId="0" fontId="2" fillId="8" borderId="50" xfId="0" applyFont="1" applyFill="1" applyBorder="1" applyAlignment="1">
      <alignment horizontal="center"/>
    </xf>
    <xf numFmtId="0" fontId="2" fillId="8" borderId="56" xfId="0" applyFont="1" applyFill="1" applyBorder="1" applyAlignment="1">
      <alignment horizontal="center"/>
    </xf>
    <xf numFmtId="0" fontId="2" fillId="8" borderId="61" xfId="0" applyFont="1" applyFill="1" applyBorder="1" applyAlignment="1">
      <alignment horizontal="center"/>
    </xf>
    <xf numFmtId="0" fontId="2" fillId="9" borderId="40" xfId="0" applyFont="1" applyFill="1" applyBorder="1" applyAlignment="1">
      <alignment horizontal="center" vertical="center" wrapText="1"/>
    </xf>
    <xf numFmtId="0" fontId="2" fillId="9" borderId="41" xfId="0" applyFont="1" applyFill="1" applyBorder="1" applyAlignment="1">
      <alignment horizontal="center" vertical="center" wrapText="1"/>
    </xf>
    <xf numFmtId="0" fontId="2" fillId="9" borderId="42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9" borderId="44" xfId="0" applyFont="1" applyFill="1" applyBorder="1" applyAlignment="1">
      <alignment horizontal="center" vertical="center" wrapText="1"/>
    </xf>
    <xf numFmtId="0" fontId="2" fillId="9" borderId="45" xfId="0" applyFont="1" applyFill="1" applyBorder="1" applyAlignment="1">
      <alignment horizontal="center" vertical="center" wrapText="1"/>
    </xf>
    <xf numFmtId="0" fontId="2" fillId="9" borderId="46" xfId="0" applyFont="1" applyFill="1" applyBorder="1" applyAlignment="1">
      <alignment horizontal="center" vertical="center" wrapText="1"/>
    </xf>
    <xf numFmtId="0" fontId="0" fillId="0" borderId="0" xfId="0" applyFill="1" applyBorder="1"/>
    <xf numFmtId="17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2" fillId="8" borderId="1" xfId="0" applyFont="1" applyFill="1" applyBorder="1"/>
    <xf numFmtId="0" fontId="0" fillId="0" borderId="1" xfId="0" applyFont="1" applyBorder="1"/>
    <xf numFmtId="0" fontId="14" fillId="7" borderId="4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10" fillId="8" borderId="2" xfId="8" applyFont="1" applyFill="1" applyBorder="1" applyAlignment="1">
      <alignment horizontal="left" vertical="center" wrapText="1"/>
    </xf>
    <xf numFmtId="0" fontId="10" fillId="8" borderId="2" xfId="8" applyFont="1" applyFill="1" applyBorder="1" applyAlignment="1">
      <alignment horizontal="center" vertical="center" wrapText="1"/>
    </xf>
    <xf numFmtId="0" fontId="10" fillId="4" borderId="2" xfId="8" applyFont="1" applyBorder="1" applyAlignment="1">
      <alignment horizontal="center" vertical="center" wrapText="1"/>
    </xf>
    <xf numFmtId="0" fontId="10" fillId="4" borderId="2" xfId="8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0" fontId="8" fillId="0" borderId="0" xfId="1" applyNumberFormat="1" applyFont="1" applyFill="1" applyBorder="1" applyAlignment="1">
      <alignment horizontal="center" vertical="center"/>
    </xf>
    <xf numFmtId="10" fontId="2" fillId="0" borderId="0" xfId="1" applyNumberFormat="1" applyFont="1" applyFill="1" applyBorder="1" applyAlignment="1">
      <alignment horizontal="center"/>
    </xf>
    <xf numFmtId="0" fontId="2" fillId="8" borderId="39" xfId="0" applyFont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57" xfId="0" applyFill="1" applyBorder="1" applyAlignment="1">
      <alignment horizontal="center"/>
    </xf>
    <xf numFmtId="17" fontId="8" fillId="5" borderId="1" xfId="0" applyNumberFormat="1" applyFont="1" applyFill="1" applyBorder="1" applyAlignment="1">
      <alignment horizontal="center" vertical="center" wrapText="1"/>
    </xf>
    <xf numFmtId="164" fontId="15" fillId="0" borderId="25" xfId="0" applyNumberFormat="1" applyFont="1" applyBorder="1" applyAlignment="1">
      <alignment horizontal="right" vertical="center"/>
    </xf>
    <xf numFmtId="164" fontId="15" fillId="0" borderId="27" xfId="0" applyNumberFormat="1" applyFont="1" applyBorder="1" applyAlignment="1">
      <alignment horizontal="right" vertical="center"/>
    </xf>
    <xf numFmtId="0" fontId="12" fillId="0" borderId="26" xfId="0" applyFont="1" applyBorder="1" applyAlignment="1">
      <alignment vertical="center"/>
    </xf>
    <xf numFmtId="0" fontId="15" fillId="0" borderId="10" xfId="0" applyFont="1" applyBorder="1" applyAlignment="1">
      <alignment horizontal="center" vertical="center"/>
    </xf>
  </cellXfs>
  <cellStyles count="9">
    <cellStyle name="Bad" xfId="4" builtinId="27"/>
    <cellStyle name="Comma" xfId="2" builtinId="3"/>
    <cellStyle name="Good" xfId="3" builtinId="26"/>
    <cellStyle name="Neutral" xfId="5" builtinId="28"/>
    <cellStyle name="Neutral 2" xfId="6" xr:uid="{414CE611-AFA9-4261-A1A9-9281F194445D}"/>
    <cellStyle name="Neutral 3" xfId="8" xr:uid="{58FF8CC3-4B93-45FE-BB2F-5DA18EC27496}"/>
    <cellStyle name="Normal" xfId="0" builtinId="0"/>
    <cellStyle name="Normal 2" xfId="7" xr:uid="{0DDB8960-136B-4608-967B-91C1558DC209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AA834-98DC-4372-B85F-262215B93EA5}">
  <dimension ref="A1:N113"/>
  <sheetViews>
    <sheetView tabSelected="1" zoomScale="70" zoomScaleNormal="70" workbookViewId="0">
      <selection activeCell="A2" sqref="A2"/>
    </sheetView>
  </sheetViews>
  <sheetFormatPr defaultColWidth="8.88671875" defaultRowHeight="14.4" x14ac:dyDescent="0.3"/>
  <cols>
    <col min="1" max="1" width="53.5546875" style="9" customWidth="1"/>
    <col min="2" max="3" width="20.6640625" style="5" customWidth="1"/>
    <col min="4" max="14" width="8.88671875" style="11"/>
    <col min="15" max="16384" width="8.88671875" style="9"/>
  </cols>
  <sheetData>
    <row r="1" spans="1:14" x14ac:dyDescent="0.3">
      <c r="A1" s="16" t="s">
        <v>103</v>
      </c>
    </row>
    <row r="2" spans="1:14" x14ac:dyDescent="0.3">
      <c r="A2" s="15" t="s">
        <v>104</v>
      </c>
    </row>
    <row r="4" spans="1:14" x14ac:dyDescent="0.3">
      <c r="A4" s="115" t="s">
        <v>611</v>
      </c>
      <c r="B4" s="107" t="s">
        <v>111</v>
      </c>
      <c r="C4" s="107" t="s">
        <v>112</v>
      </c>
    </row>
    <row r="5" spans="1:14" x14ac:dyDescent="0.3">
      <c r="A5" s="17" t="s">
        <v>610</v>
      </c>
      <c r="B5" s="4">
        <v>94</v>
      </c>
      <c r="C5" s="4">
        <v>75</v>
      </c>
    </row>
    <row r="6" spans="1:14" x14ac:dyDescent="0.3">
      <c r="A6" s="17" t="s">
        <v>108</v>
      </c>
      <c r="B6" s="4">
        <v>95</v>
      </c>
      <c r="C6" s="4">
        <v>81</v>
      </c>
    </row>
    <row r="7" spans="1:14" x14ac:dyDescent="0.3">
      <c r="A7" s="17" t="s">
        <v>109</v>
      </c>
      <c r="B7" s="4">
        <v>9</v>
      </c>
      <c r="C7" s="4">
        <v>9</v>
      </c>
    </row>
    <row r="8" spans="1:14" x14ac:dyDescent="0.3">
      <c r="A8" s="17" t="s">
        <v>79</v>
      </c>
      <c r="B8" s="4">
        <v>54</v>
      </c>
      <c r="C8" s="4">
        <v>49</v>
      </c>
    </row>
    <row r="9" spans="1:14" x14ac:dyDescent="0.3">
      <c r="A9" s="17" t="s">
        <v>105</v>
      </c>
      <c r="B9" s="4">
        <v>23</v>
      </c>
      <c r="C9" s="4">
        <v>25</v>
      </c>
    </row>
    <row r="10" spans="1:14" x14ac:dyDescent="0.3">
      <c r="A10" s="17" t="s">
        <v>31</v>
      </c>
      <c r="B10" s="4">
        <v>35</v>
      </c>
      <c r="C10" s="4">
        <v>41</v>
      </c>
    </row>
    <row r="11" spans="1:14" x14ac:dyDescent="0.3">
      <c r="A11" s="18" t="s">
        <v>106</v>
      </c>
      <c r="B11" s="4">
        <v>22</v>
      </c>
      <c r="C11" s="4">
        <v>26</v>
      </c>
    </row>
    <row r="12" spans="1:14" x14ac:dyDescent="0.3">
      <c r="A12" s="17" t="s">
        <v>80</v>
      </c>
      <c r="B12" s="4">
        <v>7</v>
      </c>
      <c r="C12" s="4">
        <v>3</v>
      </c>
    </row>
    <row r="13" spans="1:14" x14ac:dyDescent="0.3">
      <c r="A13" s="107" t="s">
        <v>22</v>
      </c>
      <c r="B13" s="108">
        <f>SUM(B5:B12)</f>
        <v>339</v>
      </c>
      <c r="C13" s="108">
        <f>SUM(C5:C12)</f>
        <v>309</v>
      </c>
    </row>
    <row r="14" spans="1:14" s="112" customFormat="1" x14ac:dyDescent="0.3">
      <c r="A14" s="113" t="s">
        <v>609</v>
      </c>
      <c r="B14" s="114"/>
      <c r="C14" s="114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6" spans="1:14" x14ac:dyDescent="0.3">
      <c r="A16" s="107" t="s">
        <v>21</v>
      </c>
      <c r="B16" s="107" t="s">
        <v>102</v>
      </c>
      <c r="C16" s="107" t="s">
        <v>81</v>
      </c>
    </row>
    <row r="17" spans="1:14" customFormat="1" x14ac:dyDescent="0.3">
      <c r="A17" s="6" t="s">
        <v>31</v>
      </c>
      <c r="B17" s="12">
        <v>35</v>
      </c>
      <c r="C17" s="7">
        <v>41</v>
      </c>
      <c r="D17" s="11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customFormat="1" x14ac:dyDescent="0.3">
      <c r="A18" s="6" t="s">
        <v>19</v>
      </c>
      <c r="B18" s="12">
        <v>14</v>
      </c>
      <c r="C18" s="7">
        <v>13</v>
      </c>
      <c r="D18" s="11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customFormat="1" x14ac:dyDescent="0.3">
      <c r="A19" s="14" t="s">
        <v>0</v>
      </c>
      <c r="B19" s="12">
        <v>7</v>
      </c>
      <c r="C19" s="7">
        <v>13</v>
      </c>
      <c r="D19" s="11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customFormat="1" x14ac:dyDescent="0.3">
      <c r="A20" s="6" t="s">
        <v>16</v>
      </c>
      <c r="B20" s="12">
        <v>14</v>
      </c>
      <c r="C20" s="7">
        <v>12</v>
      </c>
      <c r="D20" s="11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customFormat="1" x14ac:dyDescent="0.3">
      <c r="A21" s="6" t="s">
        <v>15</v>
      </c>
      <c r="B21" s="12">
        <v>9</v>
      </c>
      <c r="C21" s="7">
        <v>11</v>
      </c>
      <c r="D21" s="11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customFormat="1" x14ac:dyDescent="0.3">
      <c r="A22" s="6" t="s">
        <v>2</v>
      </c>
      <c r="B22" s="13">
        <v>17</v>
      </c>
      <c r="C22" s="7">
        <v>10</v>
      </c>
      <c r="D22" s="11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customFormat="1" x14ac:dyDescent="0.3">
      <c r="A23" s="14" t="s">
        <v>5</v>
      </c>
      <c r="B23" s="12">
        <v>10</v>
      </c>
      <c r="C23" s="7">
        <v>10</v>
      </c>
      <c r="D23" s="11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customFormat="1" x14ac:dyDescent="0.3">
      <c r="A24" s="6" t="s">
        <v>9</v>
      </c>
      <c r="B24" s="12">
        <v>10</v>
      </c>
      <c r="C24" s="7">
        <v>9</v>
      </c>
      <c r="D24" s="11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customFormat="1" x14ac:dyDescent="0.3">
      <c r="A25" s="6" t="s">
        <v>23</v>
      </c>
      <c r="B25" s="12">
        <v>3</v>
      </c>
      <c r="C25" s="7">
        <v>9</v>
      </c>
      <c r="D25" s="11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customFormat="1" x14ac:dyDescent="0.3">
      <c r="A26" s="6" t="s">
        <v>4</v>
      </c>
      <c r="B26" s="13">
        <v>6</v>
      </c>
      <c r="C26" s="7">
        <v>8</v>
      </c>
      <c r="D26" s="11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customFormat="1" x14ac:dyDescent="0.3">
      <c r="A27" s="6" t="s">
        <v>6</v>
      </c>
      <c r="B27" s="13">
        <v>4</v>
      </c>
      <c r="C27" s="7">
        <v>8</v>
      </c>
      <c r="D27" s="11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customFormat="1" x14ac:dyDescent="0.3">
      <c r="A28" s="6" t="s">
        <v>11</v>
      </c>
      <c r="B28" s="12">
        <v>10</v>
      </c>
      <c r="C28" s="7">
        <v>7</v>
      </c>
      <c r="D28" s="11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customFormat="1" x14ac:dyDescent="0.3">
      <c r="A29" s="6" t="s">
        <v>8</v>
      </c>
      <c r="B29" s="12">
        <v>3</v>
      </c>
      <c r="C29" s="7">
        <v>7</v>
      </c>
      <c r="D29" s="11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customFormat="1" x14ac:dyDescent="0.3">
      <c r="A30" s="6" t="s">
        <v>91</v>
      </c>
      <c r="B30" s="13">
        <v>20</v>
      </c>
      <c r="C30" s="7">
        <v>6</v>
      </c>
      <c r="D30" s="11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customFormat="1" x14ac:dyDescent="0.3">
      <c r="A31" s="6" t="s">
        <v>26</v>
      </c>
      <c r="B31" s="13">
        <v>10</v>
      </c>
      <c r="C31" s="7">
        <v>6</v>
      </c>
      <c r="D31" s="11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customFormat="1" x14ac:dyDescent="0.3">
      <c r="A32" s="6" t="s">
        <v>12</v>
      </c>
      <c r="B32" s="13">
        <v>7</v>
      </c>
      <c r="C32" s="7">
        <v>6</v>
      </c>
      <c r="D32" s="11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customFormat="1" x14ac:dyDescent="0.3">
      <c r="A33" s="6" t="s">
        <v>63</v>
      </c>
      <c r="B33" s="13">
        <v>4</v>
      </c>
      <c r="C33" s="7">
        <v>5</v>
      </c>
      <c r="D33" s="11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customFormat="1" x14ac:dyDescent="0.3">
      <c r="A34" s="6" t="s">
        <v>38</v>
      </c>
      <c r="B34" s="13">
        <v>3</v>
      </c>
      <c r="C34" s="7">
        <v>5</v>
      </c>
      <c r="D34" s="11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customFormat="1" x14ac:dyDescent="0.3">
      <c r="A35" s="6" t="s">
        <v>10</v>
      </c>
      <c r="B35" s="12">
        <v>3</v>
      </c>
      <c r="C35" s="7">
        <v>5</v>
      </c>
      <c r="D35" s="11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customFormat="1" x14ac:dyDescent="0.3">
      <c r="A36" s="14" t="s">
        <v>14</v>
      </c>
      <c r="B36" s="12">
        <v>5</v>
      </c>
      <c r="C36" s="7">
        <v>4</v>
      </c>
      <c r="D36" s="11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customFormat="1" x14ac:dyDescent="0.3">
      <c r="A37" s="6" t="s">
        <v>33</v>
      </c>
      <c r="B37" s="12">
        <v>2</v>
      </c>
      <c r="C37" s="7">
        <v>4</v>
      </c>
      <c r="D37" s="11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customFormat="1" x14ac:dyDescent="0.3">
      <c r="A38" s="6" t="s">
        <v>69</v>
      </c>
      <c r="B38" s="13">
        <v>2</v>
      </c>
      <c r="C38" s="7">
        <v>4</v>
      </c>
      <c r="D38" s="11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customFormat="1" x14ac:dyDescent="0.3">
      <c r="A39" s="6" t="s">
        <v>59</v>
      </c>
      <c r="B39" s="12">
        <v>1</v>
      </c>
      <c r="C39" s="7">
        <v>4</v>
      </c>
      <c r="D39" s="11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customFormat="1" x14ac:dyDescent="0.3">
      <c r="A40" s="6" t="s">
        <v>3</v>
      </c>
      <c r="B40" s="8"/>
      <c r="C40" s="7">
        <v>4</v>
      </c>
      <c r="D40" s="11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customFormat="1" x14ac:dyDescent="0.3">
      <c r="A41" s="6" t="s">
        <v>77</v>
      </c>
      <c r="B41" s="8"/>
      <c r="C41" s="7">
        <v>4</v>
      </c>
      <c r="D41" s="11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customFormat="1" x14ac:dyDescent="0.3">
      <c r="A42" s="6" t="s">
        <v>7</v>
      </c>
      <c r="B42" s="12">
        <v>6</v>
      </c>
      <c r="C42" s="7">
        <v>3</v>
      </c>
      <c r="D42" s="11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customFormat="1" x14ac:dyDescent="0.3">
      <c r="A43" s="14" t="s">
        <v>107</v>
      </c>
      <c r="B43" s="12">
        <v>6</v>
      </c>
      <c r="C43" s="7">
        <v>3</v>
      </c>
      <c r="D43" s="11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customFormat="1" x14ac:dyDescent="0.3">
      <c r="A44" s="6" t="s">
        <v>25</v>
      </c>
      <c r="B44" s="12">
        <v>4</v>
      </c>
      <c r="C44" s="7">
        <v>3</v>
      </c>
      <c r="D44" s="11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customFormat="1" x14ac:dyDescent="0.3">
      <c r="A45" s="6" t="s">
        <v>24</v>
      </c>
      <c r="B45" s="12">
        <v>3</v>
      </c>
      <c r="C45" s="7">
        <v>3</v>
      </c>
      <c r="D45" s="11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customFormat="1" x14ac:dyDescent="0.3">
      <c r="A46" s="6" t="s">
        <v>60</v>
      </c>
      <c r="B46" s="13">
        <v>2</v>
      </c>
      <c r="C46" s="7">
        <v>3</v>
      </c>
      <c r="D46" s="11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customFormat="1" x14ac:dyDescent="0.3">
      <c r="A47" s="14" t="s">
        <v>17</v>
      </c>
      <c r="B47" s="12">
        <v>2</v>
      </c>
      <c r="C47" s="7">
        <v>3</v>
      </c>
      <c r="D47" s="11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customFormat="1" x14ac:dyDescent="0.3">
      <c r="A48" s="6" t="s">
        <v>42</v>
      </c>
      <c r="B48" s="13">
        <v>2</v>
      </c>
      <c r="C48" s="7">
        <v>3</v>
      </c>
      <c r="D48" s="11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customFormat="1" x14ac:dyDescent="0.3">
      <c r="A49" s="14" t="s">
        <v>70</v>
      </c>
      <c r="B49" s="12">
        <v>2</v>
      </c>
      <c r="C49" s="7">
        <v>3</v>
      </c>
      <c r="D49" s="11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customFormat="1" x14ac:dyDescent="0.3">
      <c r="A50" s="6" t="s">
        <v>13</v>
      </c>
      <c r="B50" s="12">
        <v>1</v>
      </c>
      <c r="C50" s="7">
        <v>3</v>
      </c>
      <c r="D50" s="11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customFormat="1" x14ac:dyDescent="0.3">
      <c r="A51" s="6" t="s">
        <v>61</v>
      </c>
      <c r="B51" s="13">
        <v>1</v>
      </c>
      <c r="C51" s="7">
        <v>3</v>
      </c>
      <c r="D51" s="11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3">
      <c r="A52" s="6" t="s">
        <v>44</v>
      </c>
      <c r="B52" s="13">
        <v>1</v>
      </c>
      <c r="C52" s="7">
        <v>3</v>
      </c>
    </row>
    <row r="53" spans="1:14" x14ac:dyDescent="0.3">
      <c r="A53" s="6" t="s">
        <v>32</v>
      </c>
      <c r="B53" s="12">
        <v>1</v>
      </c>
      <c r="C53" s="7">
        <v>3</v>
      </c>
    </row>
    <row r="54" spans="1:14" x14ac:dyDescent="0.3">
      <c r="A54" s="6" t="s">
        <v>18</v>
      </c>
      <c r="B54" s="12">
        <v>18</v>
      </c>
      <c r="C54" s="7">
        <v>2</v>
      </c>
    </row>
    <row r="55" spans="1:14" x14ac:dyDescent="0.3">
      <c r="A55" s="6" t="s">
        <v>27</v>
      </c>
      <c r="B55" s="12">
        <v>5</v>
      </c>
      <c r="C55" s="7">
        <v>2</v>
      </c>
    </row>
    <row r="56" spans="1:14" x14ac:dyDescent="0.3">
      <c r="A56" s="6" t="s">
        <v>20</v>
      </c>
      <c r="B56" s="13">
        <v>4</v>
      </c>
      <c r="C56" s="7">
        <v>2</v>
      </c>
    </row>
    <row r="57" spans="1:14" x14ac:dyDescent="0.3">
      <c r="A57" s="6" t="s">
        <v>28</v>
      </c>
      <c r="B57" s="12">
        <v>4</v>
      </c>
      <c r="C57" s="7">
        <v>2</v>
      </c>
    </row>
    <row r="58" spans="1:14" x14ac:dyDescent="0.3">
      <c r="A58" s="14" t="s">
        <v>66</v>
      </c>
      <c r="B58" s="12">
        <v>4</v>
      </c>
      <c r="C58" s="7">
        <v>2</v>
      </c>
    </row>
    <row r="59" spans="1:14" x14ac:dyDescent="0.3">
      <c r="A59" s="6" t="s">
        <v>53</v>
      </c>
      <c r="B59" s="12">
        <v>3</v>
      </c>
      <c r="C59" s="7">
        <v>2</v>
      </c>
    </row>
    <row r="60" spans="1:14" x14ac:dyDescent="0.3">
      <c r="A60" s="6" t="s">
        <v>41</v>
      </c>
      <c r="B60" s="13">
        <v>2</v>
      </c>
      <c r="C60" s="7">
        <v>2</v>
      </c>
    </row>
    <row r="61" spans="1:14" x14ac:dyDescent="0.3">
      <c r="A61" s="14" t="s">
        <v>71</v>
      </c>
      <c r="B61" s="12">
        <v>2</v>
      </c>
      <c r="C61" s="7">
        <v>2</v>
      </c>
    </row>
    <row r="62" spans="1:14" x14ac:dyDescent="0.3">
      <c r="A62" s="6" t="s">
        <v>73</v>
      </c>
      <c r="B62" s="12">
        <v>2</v>
      </c>
      <c r="C62" s="7">
        <v>2</v>
      </c>
    </row>
    <row r="63" spans="1:14" x14ac:dyDescent="0.3">
      <c r="A63" s="6" t="s">
        <v>56</v>
      </c>
      <c r="B63" s="12">
        <v>1</v>
      </c>
      <c r="C63" s="7">
        <v>2</v>
      </c>
    </row>
    <row r="64" spans="1:14" x14ac:dyDescent="0.3">
      <c r="A64" s="6" t="s">
        <v>49</v>
      </c>
      <c r="B64" s="12">
        <v>1</v>
      </c>
      <c r="C64" s="7">
        <v>2</v>
      </c>
    </row>
    <row r="65" spans="1:14" x14ac:dyDescent="0.3">
      <c r="A65" s="6" t="s">
        <v>62</v>
      </c>
      <c r="B65" s="12">
        <v>1</v>
      </c>
      <c r="C65" s="7">
        <v>2</v>
      </c>
    </row>
    <row r="66" spans="1:14" x14ac:dyDescent="0.3">
      <c r="A66" s="6" t="s">
        <v>43</v>
      </c>
      <c r="B66" s="13">
        <v>1</v>
      </c>
      <c r="C66" s="7">
        <v>2</v>
      </c>
    </row>
    <row r="67" spans="1:14" x14ac:dyDescent="0.3">
      <c r="A67" s="14" t="s">
        <v>29</v>
      </c>
      <c r="B67" s="12">
        <v>1</v>
      </c>
      <c r="C67" s="7">
        <v>2</v>
      </c>
    </row>
    <row r="68" spans="1:14" x14ac:dyDescent="0.3">
      <c r="A68" s="14" t="s">
        <v>57</v>
      </c>
      <c r="B68" s="7"/>
      <c r="C68" s="7">
        <v>2</v>
      </c>
    </row>
    <row r="69" spans="1:14" x14ac:dyDescent="0.3">
      <c r="A69" s="6" t="s">
        <v>50</v>
      </c>
      <c r="B69" s="8"/>
      <c r="C69" s="7">
        <v>2</v>
      </c>
    </row>
    <row r="70" spans="1:14" x14ac:dyDescent="0.3">
      <c r="A70" s="6" t="s">
        <v>55</v>
      </c>
      <c r="B70" s="8"/>
      <c r="C70" s="7">
        <v>2</v>
      </c>
    </row>
    <row r="71" spans="1:14" x14ac:dyDescent="0.3">
      <c r="A71" s="6" t="s">
        <v>47</v>
      </c>
      <c r="B71" s="13">
        <v>6</v>
      </c>
      <c r="C71" s="7">
        <v>1</v>
      </c>
    </row>
    <row r="72" spans="1:14" customFormat="1" x14ac:dyDescent="0.3">
      <c r="A72" s="6" t="s">
        <v>48</v>
      </c>
      <c r="B72" s="12">
        <v>3</v>
      </c>
      <c r="C72" s="7">
        <v>1</v>
      </c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customFormat="1" x14ac:dyDescent="0.3">
      <c r="A73" s="10" t="s">
        <v>76</v>
      </c>
      <c r="B73" s="13">
        <v>3</v>
      </c>
      <c r="C73" s="7">
        <v>1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customFormat="1" x14ac:dyDescent="0.3">
      <c r="A74" s="6" t="s">
        <v>68</v>
      </c>
      <c r="B74" s="13">
        <v>3</v>
      </c>
      <c r="C74" s="7">
        <v>1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customFormat="1" x14ac:dyDescent="0.3">
      <c r="A75" s="14" t="s">
        <v>74</v>
      </c>
      <c r="B75" s="12">
        <v>3</v>
      </c>
      <c r="C75" s="7">
        <v>1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customFormat="1" x14ac:dyDescent="0.3">
      <c r="A76" s="14" t="s">
        <v>58</v>
      </c>
      <c r="B76" s="12">
        <v>2</v>
      </c>
      <c r="C76" s="7">
        <v>1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customFormat="1" x14ac:dyDescent="0.3">
      <c r="A77" s="6" t="s">
        <v>75</v>
      </c>
      <c r="B77" s="13">
        <v>2</v>
      </c>
      <c r="C77" s="7">
        <v>1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customFormat="1" x14ac:dyDescent="0.3">
      <c r="A78" s="6" t="s">
        <v>37</v>
      </c>
      <c r="B78" s="13">
        <v>1</v>
      </c>
      <c r="C78" s="7">
        <v>1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customFormat="1" x14ac:dyDescent="0.3">
      <c r="A79" s="6" t="s">
        <v>51</v>
      </c>
      <c r="B79" s="13">
        <v>1</v>
      </c>
      <c r="C79" s="7">
        <v>1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customFormat="1" x14ac:dyDescent="0.3">
      <c r="A80" s="6" t="s">
        <v>45</v>
      </c>
      <c r="B80" s="13">
        <v>1</v>
      </c>
      <c r="C80" s="7">
        <v>1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customFormat="1" x14ac:dyDescent="0.3">
      <c r="A81" s="14" t="s">
        <v>67</v>
      </c>
      <c r="B81" s="12">
        <v>1</v>
      </c>
      <c r="C81" s="7">
        <v>1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customFormat="1" x14ac:dyDescent="0.3">
      <c r="A82" s="6" t="s">
        <v>46</v>
      </c>
      <c r="B82" s="13">
        <v>1</v>
      </c>
      <c r="C82" s="7">
        <v>1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customFormat="1" x14ac:dyDescent="0.3">
      <c r="A83" s="6" t="s">
        <v>30</v>
      </c>
      <c r="B83" s="12">
        <v>1</v>
      </c>
      <c r="C83" s="7">
        <v>1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customFormat="1" x14ac:dyDescent="0.3">
      <c r="A84" s="6" t="s">
        <v>72</v>
      </c>
      <c r="B84" s="12">
        <v>1</v>
      </c>
      <c r="C84" s="7">
        <v>1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customFormat="1" x14ac:dyDescent="0.3">
      <c r="A85" s="6" t="s">
        <v>34</v>
      </c>
      <c r="B85" s="8"/>
      <c r="C85" s="7">
        <v>1</v>
      </c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customFormat="1" x14ac:dyDescent="0.3">
      <c r="A86" s="6" t="s">
        <v>35</v>
      </c>
      <c r="B86" s="8"/>
      <c r="C86" s="7">
        <v>1</v>
      </c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customFormat="1" x14ac:dyDescent="0.3">
      <c r="A87" s="6" t="s">
        <v>36</v>
      </c>
      <c r="B87" s="8"/>
      <c r="C87" s="7">
        <v>1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customFormat="1" x14ac:dyDescent="0.3">
      <c r="A88" s="6" t="s">
        <v>52</v>
      </c>
      <c r="B88" s="8"/>
      <c r="C88" s="7">
        <v>1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customFormat="1" x14ac:dyDescent="0.3">
      <c r="A89" s="6" t="s">
        <v>39</v>
      </c>
      <c r="B89" s="8"/>
      <c r="C89" s="7">
        <v>1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customFormat="1" x14ac:dyDescent="0.3">
      <c r="A90" s="6" t="s">
        <v>40</v>
      </c>
      <c r="B90" s="8"/>
      <c r="C90" s="7">
        <v>1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customFormat="1" x14ac:dyDescent="0.3">
      <c r="A91" s="14" t="s">
        <v>64</v>
      </c>
      <c r="B91" s="7"/>
      <c r="C91" s="7">
        <v>1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customFormat="1" x14ac:dyDescent="0.3">
      <c r="A92" s="14" t="s">
        <v>65</v>
      </c>
      <c r="B92" s="7"/>
      <c r="C92" s="7">
        <v>1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customFormat="1" x14ac:dyDescent="0.3">
      <c r="A93" s="6" t="s">
        <v>1</v>
      </c>
      <c r="B93" s="8"/>
      <c r="C93" s="7">
        <v>1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customFormat="1" x14ac:dyDescent="0.3">
      <c r="A94" s="6" t="s">
        <v>54</v>
      </c>
      <c r="B94" s="8"/>
      <c r="C94" s="7">
        <v>1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customFormat="1" x14ac:dyDescent="0.3">
      <c r="A95" s="10" t="s">
        <v>86</v>
      </c>
      <c r="B95" s="12">
        <v>6</v>
      </c>
      <c r="C95" s="4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customFormat="1" x14ac:dyDescent="0.3">
      <c r="A96" s="10" t="s">
        <v>83</v>
      </c>
      <c r="B96" s="13">
        <v>2</v>
      </c>
      <c r="C96" s="4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customFormat="1" x14ac:dyDescent="0.3">
      <c r="A97" s="10" t="s">
        <v>85</v>
      </c>
      <c r="B97" s="13">
        <v>2</v>
      </c>
      <c r="C97" s="4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customFormat="1" x14ac:dyDescent="0.3">
      <c r="A98" s="10" t="s">
        <v>87</v>
      </c>
      <c r="B98" s="12">
        <v>2</v>
      </c>
      <c r="C98" s="4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customFormat="1" x14ac:dyDescent="0.3">
      <c r="A99" s="10" t="s">
        <v>88</v>
      </c>
      <c r="B99" s="13">
        <v>2</v>
      </c>
      <c r="C99" s="4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customFormat="1" x14ac:dyDescent="0.3">
      <c r="A100" s="10" t="s">
        <v>89</v>
      </c>
      <c r="B100" s="13">
        <v>2</v>
      </c>
      <c r="C100" s="4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customFormat="1" x14ac:dyDescent="0.3">
      <c r="A101" s="10" t="s">
        <v>90</v>
      </c>
      <c r="B101" s="12">
        <v>2</v>
      </c>
      <c r="C101" s="4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customFormat="1" x14ac:dyDescent="0.3">
      <c r="A102" s="10" t="s">
        <v>92</v>
      </c>
      <c r="B102" s="12">
        <v>2</v>
      </c>
      <c r="C102" s="4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customFormat="1" x14ac:dyDescent="0.3">
      <c r="A103" s="10" t="s">
        <v>82</v>
      </c>
      <c r="B103" s="13">
        <v>1</v>
      </c>
      <c r="C103" s="4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customFormat="1" x14ac:dyDescent="0.3">
      <c r="A104" s="10" t="s">
        <v>84</v>
      </c>
      <c r="B104" s="12">
        <v>1</v>
      </c>
      <c r="C104" s="4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customFormat="1" x14ac:dyDescent="0.3">
      <c r="A105" s="10" t="s">
        <v>93</v>
      </c>
      <c r="B105" s="12">
        <v>1</v>
      </c>
      <c r="C105" s="4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customFormat="1" x14ac:dyDescent="0.3">
      <c r="A106" s="10" t="s">
        <v>94</v>
      </c>
      <c r="B106" s="13">
        <v>1</v>
      </c>
      <c r="C106" s="4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customFormat="1" x14ac:dyDescent="0.3">
      <c r="A107" s="10" t="s">
        <v>95</v>
      </c>
      <c r="B107" s="13">
        <v>1</v>
      </c>
      <c r="C107" s="4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customFormat="1" x14ac:dyDescent="0.3">
      <c r="A108" s="10" t="s">
        <v>96</v>
      </c>
      <c r="B108" s="13">
        <v>1</v>
      </c>
      <c r="C108" s="4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customFormat="1" x14ac:dyDescent="0.3">
      <c r="A109" s="10" t="s">
        <v>97</v>
      </c>
      <c r="B109" s="12">
        <v>1</v>
      </c>
      <c r="C109" s="4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customFormat="1" x14ac:dyDescent="0.3">
      <c r="A110" s="10" t="s">
        <v>98</v>
      </c>
      <c r="B110" s="12">
        <v>1</v>
      </c>
      <c r="C110" s="4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customFormat="1" x14ac:dyDescent="0.3">
      <c r="A111" s="10" t="s">
        <v>99</v>
      </c>
      <c r="B111" s="12">
        <v>1</v>
      </c>
      <c r="C111" s="4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customFormat="1" x14ac:dyDescent="0.3">
      <c r="A112" s="10" t="s">
        <v>100</v>
      </c>
      <c r="B112" s="13">
        <v>1</v>
      </c>
      <c r="C112" s="4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customFormat="1" x14ac:dyDescent="0.3">
      <c r="A113" s="10" t="s">
        <v>101</v>
      </c>
      <c r="B113" s="12">
        <v>1</v>
      </c>
      <c r="C113" s="4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</sheetData>
  <autoFilter ref="A16:C113" xr:uid="{175893B6-2ED7-4348-9DEE-C858DE62439D}">
    <sortState xmlns:xlrd2="http://schemas.microsoft.com/office/spreadsheetml/2017/richdata2" ref="A17:C113">
      <sortCondition descending="1" ref="C16:C113"/>
    </sortState>
  </autoFilter>
  <sortState xmlns:xlrd2="http://schemas.microsoft.com/office/spreadsheetml/2017/richdata2" ref="A17:N73">
    <sortCondition ref="A17:A7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5B540-4449-40AF-AB3E-1F330E65D61C}">
  <dimension ref="A1:E159"/>
  <sheetViews>
    <sheetView zoomScale="70" zoomScaleNormal="70" workbookViewId="0">
      <selection activeCell="D20" sqref="D20"/>
    </sheetView>
  </sheetViews>
  <sheetFormatPr defaultRowHeight="14.4" x14ac:dyDescent="0.3"/>
  <cols>
    <col min="1" max="1" width="53.44140625" customWidth="1"/>
    <col min="2" max="5" width="20.6640625" style="21" customWidth="1"/>
  </cols>
  <sheetData>
    <row r="1" spans="1:5" x14ac:dyDescent="0.3">
      <c r="A1" s="20" t="s">
        <v>113</v>
      </c>
    </row>
    <row r="2" spans="1:5" x14ac:dyDescent="0.3">
      <c r="A2" s="22" t="s">
        <v>114</v>
      </c>
    </row>
    <row r="4" spans="1:5" x14ac:dyDescent="0.3">
      <c r="A4" s="24" t="s">
        <v>115</v>
      </c>
      <c r="B4" s="23" t="s">
        <v>111</v>
      </c>
      <c r="C4" s="23" t="s">
        <v>112</v>
      </c>
      <c r="D4" s="23" t="s">
        <v>116</v>
      </c>
      <c r="E4" s="23" t="s">
        <v>117</v>
      </c>
    </row>
    <row r="5" spans="1:5" x14ac:dyDescent="0.3">
      <c r="A5" s="17" t="s">
        <v>610</v>
      </c>
      <c r="B5" s="1">
        <v>582</v>
      </c>
      <c r="C5" s="1">
        <v>246</v>
      </c>
      <c r="D5" s="25">
        <f t="shared" ref="D5:D12" si="0">B5/$B$13</f>
        <v>0.56947162426614484</v>
      </c>
      <c r="E5" s="25">
        <f t="shared" ref="E5:E12" si="1">C5/$C$13</f>
        <v>0.35395683453237409</v>
      </c>
    </row>
    <row r="6" spans="1:5" x14ac:dyDescent="0.3">
      <c r="A6" s="17" t="s">
        <v>108</v>
      </c>
      <c r="B6" s="1">
        <v>145</v>
      </c>
      <c r="C6" s="1">
        <v>123</v>
      </c>
      <c r="D6" s="25">
        <f t="shared" si="0"/>
        <v>0.14187866927592954</v>
      </c>
      <c r="E6" s="25">
        <f t="shared" si="1"/>
        <v>0.17697841726618704</v>
      </c>
    </row>
    <row r="7" spans="1:5" x14ac:dyDescent="0.3">
      <c r="A7" s="17" t="s">
        <v>109</v>
      </c>
      <c r="B7" s="1">
        <v>15</v>
      </c>
      <c r="C7" s="1">
        <v>7</v>
      </c>
      <c r="D7" s="25">
        <f t="shared" si="0"/>
        <v>1.4677103718199608E-2</v>
      </c>
      <c r="E7" s="25">
        <f t="shared" si="1"/>
        <v>1.0071942446043165E-2</v>
      </c>
    </row>
    <row r="8" spans="1:5" x14ac:dyDescent="0.3">
      <c r="A8" s="17" t="s">
        <v>79</v>
      </c>
      <c r="B8" s="1">
        <v>90</v>
      </c>
      <c r="C8" s="1">
        <v>77</v>
      </c>
      <c r="D8" s="25">
        <f t="shared" si="0"/>
        <v>8.8062622309197647E-2</v>
      </c>
      <c r="E8" s="25">
        <f t="shared" si="1"/>
        <v>0.11079136690647481</v>
      </c>
    </row>
    <row r="9" spans="1:5" x14ac:dyDescent="0.3">
      <c r="A9" s="17" t="s">
        <v>105</v>
      </c>
      <c r="B9" s="1">
        <v>146</v>
      </c>
      <c r="C9" s="1">
        <v>155</v>
      </c>
      <c r="D9" s="25">
        <f t="shared" si="0"/>
        <v>0.14285714285714285</v>
      </c>
      <c r="E9" s="25">
        <f t="shared" si="1"/>
        <v>0.22302158273381295</v>
      </c>
    </row>
    <row r="10" spans="1:5" x14ac:dyDescent="0.3">
      <c r="A10" s="17" t="s">
        <v>31</v>
      </c>
      <c r="B10" s="1">
        <v>12</v>
      </c>
      <c r="C10" s="1">
        <v>1</v>
      </c>
      <c r="D10" s="25">
        <f t="shared" si="0"/>
        <v>1.1741682974559686E-2</v>
      </c>
      <c r="E10" s="25">
        <f t="shared" si="1"/>
        <v>1.4388489208633094E-3</v>
      </c>
    </row>
    <row r="11" spans="1:5" x14ac:dyDescent="0.3">
      <c r="A11" s="18" t="s">
        <v>106</v>
      </c>
      <c r="B11" s="1">
        <v>29</v>
      </c>
      <c r="C11" s="1">
        <v>83</v>
      </c>
      <c r="D11" s="25">
        <f t="shared" si="0"/>
        <v>2.8375733855185908E-2</v>
      </c>
      <c r="E11" s="25">
        <f t="shared" si="1"/>
        <v>0.11942446043165468</v>
      </c>
    </row>
    <row r="12" spans="1:5" x14ac:dyDescent="0.3">
      <c r="A12" s="17" t="s">
        <v>80</v>
      </c>
      <c r="B12" s="1">
        <v>3</v>
      </c>
      <c r="C12" s="1">
        <v>3</v>
      </c>
      <c r="D12" s="25">
        <f t="shared" si="0"/>
        <v>2.9354207436399216E-3</v>
      </c>
      <c r="E12" s="25">
        <f t="shared" si="1"/>
        <v>4.3165467625899279E-3</v>
      </c>
    </row>
    <row r="13" spans="1:5" x14ac:dyDescent="0.3">
      <c r="A13" s="107" t="s">
        <v>22</v>
      </c>
      <c r="B13" s="23">
        <f>SUM(B5:B12)</f>
        <v>1022</v>
      </c>
      <c r="C13" s="23">
        <f>SUM(C5:C12)</f>
        <v>695</v>
      </c>
      <c r="D13" s="27">
        <f>SUM(D5:D12)</f>
        <v>0.99999999999999989</v>
      </c>
      <c r="E13" s="27">
        <f>SUM(E5:E12)</f>
        <v>1</v>
      </c>
    </row>
    <row r="14" spans="1:5" x14ac:dyDescent="0.3">
      <c r="A14" s="17" t="s">
        <v>118</v>
      </c>
      <c r="B14" s="19" t="s">
        <v>119</v>
      </c>
      <c r="C14" s="19">
        <v>222</v>
      </c>
      <c r="D14" s="118"/>
      <c r="E14" s="123"/>
    </row>
    <row r="15" spans="1:5" s="122" customFormat="1" x14ac:dyDescent="0.3">
      <c r="A15" s="113" t="s">
        <v>609</v>
      </c>
      <c r="B15" s="116"/>
      <c r="C15" s="116"/>
      <c r="D15" s="29"/>
      <c r="E15" s="29"/>
    </row>
    <row r="16" spans="1:5" x14ac:dyDescent="0.3">
      <c r="B16" s="28"/>
      <c r="C16" s="28"/>
      <c r="D16" s="29"/>
      <c r="E16" s="29"/>
    </row>
    <row r="18" spans="1:5" x14ac:dyDescent="0.3">
      <c r="A18" s="30" t="s">
        <v>21</v>
      </c>
      <c r="B18" s="23" t="s">
        <v>111</v>
      </c>
      <c r="C18" s="23" t="s">
        <v>112</v>
      </c>
      <c r="D18" s="117"/>
      <c r="E18" s="117"/>
    </row>
    <row r="19" spans="1:5" x14ac:dyDescent="0.3">
      <c r="A19" s="31" t="s">
        <v>100</v>
      </c>
      <c r="B19" s="1">
        <v>182</v>
      </c>
      <c r="C19" s="1">
        <v>45</v>
      </c>
      <c r="D19" s="118"/>
      <c r="E19" s="118"/>
    </row>
    <row r="20" spans="1:5" x14ac:dyDescent="0.3">
      <c r="A20" s="31" t="s">
        <v>136</v>
      </c>
      <c r="B20" s="1">
        <v>2</v>
      </c>
      <c r="C20" s="1">
        <v>33</v>
      </c>
      <c r="D20" s="118"/>
      <c r="E20" s="118"/>
    </row>
    <row r="21" spans="1:5" x14ac:dyDescent="0.3">
      <c r="A21" s="31" t="s">
        <v>120</v>
      </c>
      <c r="B21" s="1">
        <v>38</v>
      </c>
      <c r="C21" s="1">
        <v>32</v>
      </c>
      <c r="D21" s="118"/>
      <c r="E21" s="118"/>
    </row>
    <row r="22" spans="1:5" x14ac:dyDescent="0.3">
      <c r="A22" s="31" t="s">
        <v>19</v>
      </c>
      <c r="B22" s="1">
        <v>8</v>
      </c>
      <c r="C22" s="1">
        <v>29</v>
      </c>
      <c r="D22" s="118"/>
      <c r="E22" s="118"/>
    </row>
    <row r="23" spans="1:5" x14ac:dyDescent="0.3">
      <c r="A23" s="31" t="s">
        <v>15</v>
      </c>
      <c r="B23" s="1">
        <v>35</v>
      </c>
      <c r="C23" s="1">
        <v>25</v>
      </c>
      <c r="D23" s="118"/>
      <c r="E23" s="118"/>
    </row>
    <row r="24" spans="1:5" x14ac:dyDescent="0.3">
      <c r="A24" s="31" t="s">
        <v>76</v>
      </c>
      <c r="B24" s="1">
        <v>107</v>
      </c>
      <c r="C24" s="1">
        <v>23</v>
      </c>
      <c r="D24" s="118"/>
      <c r="E24" s="118"/>
    </row>
    <row r="25" spans="1:5" x14ac:dyDescent="0.3">
      <c r="A25" s="31" t="s">
        <v>12</v>
      </c>
      <c r="B25" s="1">
        <v>18</v>
      </c>
      <c r="C25" s="1">
        <v>20</v>
      </c>
      <c r="D25" s="118"/>
      <c r="E25" s="118"/>
    </row>
    <row r="26" spans="1:5" x14ac:dyDescent="0.3">
      <c r="A26" s="31" t="s">
        <v>59</v>
      </c>
      <c r="B26" s="1">
        <v>89</v>
      </c>
      <c r="C26" s="1">
        <v>20</v>
      </c>
      <c r="D26" s="118"/>
      <c r="E26" s="118"/>
    </row>
    <row r="27" spans="1:5" x14ac:dyDescent="0.3">
      <c r="A27" s="31" t="s">
        <v>137</v>
      </c>
      <c r="B27" s="1">
        <v>22</v>
      </c>
      <c r="C27" s="1">
        <v>20</v>
      </c>
      <c r="D27" s="118"/>
      <c r="E27" s="118"/>
    </row>
    <row r="28" spans="1:5" x14ac:dyDescent="0.3">
      <c r="A28" s="31" t="s">
        <v>41</v>
      </c>
      <c r="B28" s="1">
        <v>8</v>
      </c>
      <c r="C28" s="1">
        <v>18</v>
      </c>
      <c r="D28" s="118"/>
      <c r="E28" s="118"/>
    </row>
    <row r="29" spans="1:5" x14ac:dyDescent="0.3">
      <c r="A29" s="31" t="s">
        <v>63</v>
      </c>
      <c r="B29" s="1">
        <v>11</v>
      </c>
      <c r="C29" s="1">
        <v>15</v>
      </c>
      <c r="D29" s="118"/>
      <c r="E29" s="118"/>
    </row>
    <row r="30" spans="1:5" x14ac:dyDescent="0.3">
      <c r="A30" s="31" t="s">
        <v>56</v>
      </c>
      <c r="B30" s="1">
        <v>9</v>
      </c>
      <c r="C30" s="1">
        <v>13</v>
      </c>
      <c r="D30" s="118"/>
      <c r="E30" s="118"/>
    </row>
    <row r="31" spans="1:5" x14ac:dyDescent="0.3">
      <c r="A31" s="31" t="s">
        <v>25</v>
      </c>
      <c r="B31" s="1">
        <v>9</v>
      </c>
      <c r="C31" s="1">
        <v>12</v>
      </c>
      <c r="D31" s="118"/>
      <c r="E31" s="118"/>
    </row>
    <row r="32" spans="1:5" x14ac:dyDescent="0.3">
      <c r="A32" s="31" t="s">
        <v>5</v>
      </c>
      <c r="B32" s="1">
        <v>16</v>
      </c>
      <c r="C32" s="1">
        <v>11</v>
      </c>
      <c r="D32" s="118"/>
      <c r="E32" s="118"/>
    </row>
    <row r="33" spans="1:5" x14ac:dyDescent="0.3">
      <c r="A33" s="31" t="s">
        <v>122</v>
      </c>
      <c r="B33" s="1">
        <v>4</v>
      </c>
      <c r="C33" s="1">
        <v>11</v>
      </c>
      <c r="D33" s="118"/>
      <c r="E33" s="118"/>
    </row>
    <row r="34" spans="1:5" x14ac:dyDescent="0.3">
      <c r="A34" s="31" t="s">
        <v>8</v>
      </c>
      <c r="B34" s="1">
        <v>5</v>
      </c>
      <c r="C34" s="1">
        <v>10</v>
      </c>
      <c r="D34" s="119"/>
      <c r="E34" s="118"/>
    </row>
    <row r="35" spans="1:5" x14ac:dyDescent="0.3">
      <c r="A35" s="31" t="s">
        <v>18</v>
      </c>
      <c r="B35" s="1">
        <v>15</v>
      </c>
      <c r="C35" s="1">
        <v>10</v>
      </c>
      <c r="D35" s="120"/>
      <c r="E35" s="118"/>
    </row>
    <row r="36" spans="1:5" x14ac:dyDescent="0.3">
      <c r="A36" s="31" t="s">
        <v>49</v>
      </c>
      <c r="B36" s="1">
        <v>4</v>
      </c>
      <c r="C36" s="1">
        <v>10</v>
      </c>
      <c r="D36" s="120"/>
      <c r="E36" s="118"/>
    </row>
    <row r="37" spans="1:5" x14ac:dyDescent="0.3">
      <c r="A37" s="32" t="s">
        <v>141</v>
      </c>
      <c r="B37" s="1">
        <v>2</v>
      </c>
      <c r="C37" s="1">
        <v>10</v>
      </c>
      <c r="D37" s="118"/>
      <c r="E37" s="118"/>
    </row>
    <row r="38" spans="1:5" x14ac:dyDescent="0.3">
      <c r="A38" s="32" t="s">
        <v>144</v>
      </c>
      <c r="B38" s="1">
        <v>10</v>
      </c>
      <c r="C38" s="1">
        <v>10</v>
      </c>
      <c r="D38" s="120"/>
      <c r="E38" s="118"/>
    </row>
    <row r="39" spans="1:5" x14ac:dyDescent="0.3">
      <c r="A39" s="31" t="s">
        <v>94</v>
      </c>
      <c r="B39" s="1">
        <v>1</v>
      </c>
      <c r="C39" s="1">
        <v>10</v>
      </c>
      <c r="D39" s="120"/>
      <c r="E39" s="118"/>
    </row>
    <row r="40" spans="1:5" x14ac:dyDescent="0.3">
      <c r="A40" s="31" t="s">
        <v>84</v>
      </c>
      <c r="B40" s="1">
        <v>17</v>
      </c>
      <c r="C40" s="1">
        <v>9</v>
      </c>
      <c r="D40" s="120"/>
      <c r="E40" s="118"/>
    </row>
    <row r="41" spans="1:5" x14ac:dyDescent="0.3">
      <c r="A41" s="31" t="s">
        <v>66</v>
      </c>
      <c r="B41" s="1">
        <v>8</v>
      </c>
      <c r="C41" s="1">
        <v>9</v>
      </c>
      <c r="D41" s="120"/>
      <c r="E41" s="118"/>
    </row>
    <row r="42" spans="1:5" x14ac:dyDescent="0.3">
      <c r="A42" s="31" t="s">
        <v>6</v>
      </c>
      <c r="B42" s="1">
        <v>1</v>
      </c>
      <c r="C42" s="1">
        <v>9</v>
      </c>
      <c r="D42" s="119"/>
      <c r="E42" s="118"/>
    </row>
    <row r="43" spans="1:5" x14ac:dyDescent="0.3">
      <c r="A43" s="32" t="s">
        <v>35</v>
      </c>
      <c r="B43" s="1">
        <v>2</v>
      </c>
      <c r="C43" s="1">
        <v>9</v>
      </c>
      <c r="D43" s="120"/>
      <c r="E43" s="118"/>
    </row>
    <row r="44" spans="1:5" x14ac:dyDescent="0.3">
      <c r="A44" s="31" t="s">
        <v>45</v>
      </c>
      <c r="B44" s="1">
        <v>12</v>
      </c>
      <c r="C44" s="1">
        <v>9</v>
      </c>
      <c r="D44" s="120"/>
      <c r="E44" s="120"/>
    </row>
    <row r="45" spans="1:5" x14ac:dyDescent="0.3">
      <c r="A45" s="31" t="s">
        <v>46</v>
      </c>
      <c r="B45" s="1">
        <v>10</v>
      </c>
      <c r="C45" s="1">
        <v>9</v>
      </c>
      <c r="D45" s="120"/>
      <c r="E45" s="120"/>
    </row>
    <row r="46" spans="1:5" x14ac:dyDescent="0.3">
      <c r="A46" s="31" t="s">
        <v>158</v>
      </c>
      <c r="B46" s="1">
        <v>13</v>
      </c>
      <c r="C46" s="1">
        <v>9</v>
      </c>
      <c r="D46" s="120"/>
      <c r="E46" s="120"/>
    </row>
    <row r="47" spans="1:5" x14ac:dyDescent="0.3">
      <c r="A47" s="32" t="s">
        <v>11</v>
      </c>
      <c r="B47" s="1">
        <v>9</v>
      </c>
      <c r="C47" s="1">
        <v>8</v>
      </c>
      <c r="D47" s="120"/>
      <c r="E47" s="120"/>
    </row>
    <row r="48" spans="1:5" x14ac:dyDescent="0.3">
      <c r="A48" s="31" t="s">
        <v>60</v>
      </c>
      <c r="B48" s="1">
        <v>15</v>
      </c>
      <c r="C48" s="1">
        <v>8</v>
      </c>
      <c r="D48" s="120"/>
      <c r="E48" s="120"/>
    </row>
    <row r="49" spans="1:5" x14ac:dyDescent="0.3">
      <c r="A49" s="31" t="s">
        <v>23</v>
      </c>
      <c r="B49" s="1">
        <v>2</v>
      </c>
      <c r="C49" s="1">
        <v>7</v>
      </c>
      <c r="D49" s="120"/>
      <c r="E49" s="120"/>
    </row>
    <row r="50" spans="1:5" x14ac:dyDescent="0.3">
      <c r="A50" s="31" t="s">
        <v>2</v>
      </c>
      <c r="B50" s="1">
        <v>60</v>
      </c>
      <c r="C50" s="1">
        <v>7</v>
      </c>
      <c r="D50" s="120"/>
      <c r="E50" s="120"/>
    </row>
    <row r="51" spans="1:5" x14ac:dyDescent="0.3">
      <c r="A51" s="31" t="s">
        <v>77</v>
      </c>
      <c r="B51" s="1">
        <v>2</v>
      </c>
      <c r="C51" s="1">
        <v>7</v>
      </c>
      <c r="D51" s="120"/>
      <c r="E51" s="120"/>
    </row>
    <row r="52" spans="1:5" x14ac:dyDescent="0.3">
      <c r="A52" s="31" t="s">
        <v>7</v>
      </c>
      <c r="B52" s="1">
        <v>7</v>
      </c>
      <c r="C52" s="1">
        <v>6</v>
      </c>
      <c r="D52" s="120"/>
      <c r="E52" s="120"/>
    </row>
    <row r="53" spans="1:5" x14ac:dyDescent="0.3">
      <c r="A53" s="31" t="s">
        <v>28</v>
      </c>
      <c r="B53" s="1">
        <v>9</v>
      </c>
      <c r="C53" s="1">
        <v>6</v>
      </c>
      <c r="D53" s="120"/>
      <c r="E53" s="120"/>
    </row>
    <row r="54" spans="1:5" x14ac:dyDescent="0.3">
      <c r="A54" s="31" t="s">
        <v>33</v>
      </c>
      <c r="B54" s="1">
        <v>1</v>
      </c>
      <c r="C54" s="1">
        <v>6</v>
      </c>
      <c r="D54" s="120"/>
      <c r="E54" s="120"/>
    </row>
    <row r="55" spans="1:5" x14ac:dyDescent="0.3">
      <c r="A55" s="31" t="s">
        <v>58</v>
      </c>
      <c r="B55" s="1">
        <v>2</v>
      </c>
      <c r="C55" s="1">
        <v>6</v>
      </c>
      <c r="D55" s="120"/>
      <c r="E55" s="120"/>
    </row>
    <row r="56" spans="1:5" x14ac:dyDescent="0.3">
      <c r="A56" s="31" t="s">
        <v>83</v>
      </c>
      <c r="B56" s="1">
        <v>17</v>
      </c>
      <c r="C56" s="1">
        <v>6</v>
      </c>
      <c r="D56" s="120"/>
      <c r="E56" s="120"/>
    </row>
    <row r="57" spans="1:5" x14ac:dyDescent="0.3">
      <c r="A57" s="31" t="s">
        <v>69</v>
      </c>
      <c r="B57" s="1">
        <v>1</v>
      </c>
      <c r="C57" s="1">
        <v>6</v>
      </c>
      <c r="D57" s="120"/>
      <c r="E57" s="120"/>
    </row>
    <row r="58" spans="1:5" x14ac:dyDescent="0.3">
      <c r="A58" s="34" t="s">
        <v>38</v>
      </c>
      <c r="B58" s="1">
        <v>2</v>
      </c>
      <c r="C58" s="1">
        <v>6</v>
      </c>
      <c r="D58" s="120"/>
      <c r="E58" s="120"/>
    </row>
    <row r="59" spans="1:5" x14ac:dyDescent="0.3">
      <c r="A59" s="31" t="s">
        <v>148</v>
      </c>
      <c r="B59" s="1">
        <v>1</v>
      </c>
      <c r="C59" s="1">
        <v>6</v>
      </c>
      <c r="D59" s="120"/>
      <c r="E59" s="120"/>
    </row>
    <row r="60" spans="1:5" x14ac:dyDescent="0.3">
      <c r="A60" s="31" t="s">
        <v>42</v>
      </c>
      <c r="B60" s="1">
        <v>5</v>
      </c>
      <c r="C60" s="1">
        <v>5</v>
      </c>
      <c r="D60" s="120"/>
      <c r="E60" s="120"/>
    </row>
    <row r="61" spans="1:5" x14ac:dyDescent="0.3">
      <c r="A61" s="31" t="s">
        <v>4</v>
      </c>
      <c r="B61" s="1">
        <v>14</v>
      </c>
      <c r="C61" s="1">
        <v>5</v>
      </c>
      <c r="D61" s="120"/>
      <c r="E61" s="120"/>
    </row>
    <row r="62" spans="1:5" x14ac:dyDescent="0.3">
      <c r="A62" s="32" t="s">
        <v>34</v>
      </c>
      <c r="B62" s="1"/>
      <c r="C62" s="1">
        <v>5</v>
      </c>
      <c r="D62" s="118"/>
      <c r="E62" s="118"/>
    </row>
    <row r="63" spans="1:5" x14ac:dyDescent="0.3">
      <c r="A63" s="31" t="s">
        <v>151</v>
      </c>
      <c r="B63" s="1">
        <v>3</v>
      </c>
      <c r="C63" s="1">
        <v>5</v>
      </c>
      <c r="D63" s="120"/>
      <c r="E63" s="120"/>
    </row>
    <row r="64" spans="1:5" x14ac:dyDescent="0.3">
      <c r="A64" s="31" t="s">
        <v>43</v>
      </c>
      <c r="B64" s="1"/>
      <c r="C64" s="1">
        <v>5</v>
      </c>
      <c r="D64" s="120"/>
      <c r="E64" s="120"/>
    </row>
    <row r="65" spans="1:5" x14ac:dyDescent="0.3">
      <c r="A65" s="31" t="s">
        <v>24</v>
      </c>
      <c r="B65" s="1">
        <v>3</v>
      </c>
      <c r="C65" s="1">
        <v>4</v>
      </c>
      <c r="D65" s="120"/>
      <c r="E65" s="118"/>
    </row>
    <row r="66" spans="1:5" x14ac:dyDescent="0.3">
      <c r="A66" s="31" t="s">
        <v>10</v>
      </c>
      <c r="B66" s="1"/>
      <c r="C66" s="1">
        <v>4</v>
      </c>
      <c r="D66" s="120"/>
      <c r="E66" s="120"/>
    </row>
    <row r="67" spans="1:5" x14ac:dyDescent="0.3">
      <c r="A67" s="31" t="s">
        <v>90</v>
      </c>
      <c r="B67" s="1">
        <v>2</v>
      </c>
      <c r="C67" s="1">
        <v>4</v>
      </c>
      <c r="D67" s="120"/>
      <c r="E67" s="120"/>
    </row>
    <row r="68" spans="1:5" x14ac:dyDescent="0.3">
      <c r="A68" s="31" t="s">
        <v>14</v>
      </c>
      <c r="B68" s="1">
        <v>5</v>
      </c>
      <c r="C68" s="1">
        <v>4</v>
      </c>
      <c r="D68" s="120"/>
      <c r="E68" s="120"/>
    </row>
    <row r="69" spans="1:5" x14ac:dyDescent="0.3">
      <c r="A69" s="31" t="s">
        <v>67</v>
      </c>
      <c r="B69" s="1">
        <v>8</v>
      </c>
      <c r="C69" s="1">
        <v>4</v>
      </c>
      <c r="D69" s="118"/>
      <c r="E69" s="118"/>
    </row>
    <row r="70" spans="1:5" x14ac:dyDescent="0.3">
      <c r="A70" s="31" t="s">
        <v>74</v>
      </c>
      <c r="B70" s="1">
        <v>1</v>
      </c>
      <c r="C70" s="1">
        <v>4</v>
      </c>
      <c r="D70" s="118"/>
      <c r="E70" s="118"/>
    </row>
    <row r="71" spans="1:5" x14ac:dyDescent="0.3">
      <c r="A71" s="31" t="s">
        <v>89</v>
      </c>
      <c r="B71" s="1">
        <v>10</v>
      </c>
      <c r="C71" s="1">
        <v>4</v>
      </c>
      <c r="D71" s="118"/>
      <c r="E71" s="118"/>
    </row>
    <row r="72" spans="1:5" x14ac:dyDescent="0.3">
      <c r="A72" s="31" t="s">
        <v>134</v>
      </c>
      <c r="B72" s="1">
        <v>1</v>
      </c>
      <c r="C72" s="1">
        <v>4</v>
      </c>
      <c r="D72" s="118"/>
      <c r="E72" s="118"/>
    </row>
    <row r="73" spans="1:5" x14ac:dyDescent="0.3">
      <c r="A73" s="31" t="s">
        <v>147</v>
      </c>
      <c r="B73" s="1"/>
      <c r="C73" s="1">
        <v>4</v>
      </c>
      <c r="D73" s="118"/>
      <c r="E73" s="118"/>
    </row>
    <row r="74" spans="1:5" x14ac:dyDescent="0.3">
      <c r="A74" s="31" t="s">
        <v>162</v>
      </c>
      <c r="B74" s="1">
        <v>2</v>
      </c>
      <c r="C74" s="1">
        <v>4</v>
      </c>
      <c r="D74" s="118"/>
      <c r="E74" s="118"/>
    </row>
    <row r="75" spans="1:5" x14ac:dyDescent="0.3">
      <c r="A75" s="31" t="s">
        <v>26</v>
      </c>
      <c r="B75" s="1">
        <v>2</v>
      </c>
      <c r="C75" s="1">
        <v>3</v>
      </c>
      <c r="D75" s="118"/>
      <c r="E75" s="118"/>
    </row>
    <row r="76" spans="1:5" x14ac:dyDescent="0.3">
      <c r="A76" s="31" t="s">
        <v>0</v>
      </c>
      <c r="B76" s="1">
        <v>7</v>
      </c>
      <c r="C76" s="1">
        <v>3</v>
      </c>
      <c r="D76" s="118"/>
      <c r="E76" s="118"/>
    </row>
    <row r="77" spans="1:5" x14ac:dyDescent="0.3">
      <c r="A77" s="31" t="s">
        <v>65</v>
      </c>
      <c r="B77" s="1">
        <v>5</v>
      </c>
      <c r="C77" s="1">
        <v>3</v>
      </c>
      <c r="D77" s="118"/>
      <c r="E77" s="118"/>
    </row>
    <row r="78" spans="1:5" x14ac:dyDescent="0.3">
      <c r="A78" s="31" t="s">
        <v>133</v>
      </c>
      <c r="B78" s="1">
        <v>1</v>
      </c>
      <c r="C78" s="1">
        <v>3</v>
      </c>
      <c r="D78" s="118"/>
      <c r="E78" s="118"/>
    </row>
    <row r="79" spans="1:5" x14ac:dyDescent="0.3">
      <c r="A79" s="32" t="s">
        <v>142</v>
      </c>
      <c r="B79" s="1">
        <v>1</v>
      </c>
      <c r="C79" s="1">
        <v>3</v>
      </c>
      <c r="D79" s="118"/>
      <c r="E79" s="118"/>
    </row>
    <row r="80" spans="1:5" x14ac:dyDescent="0.3">
      <c r="A80" s="31" t="s">
        <v>44</v>
      </c>
      <c r="B80" s="1">
        <v>14</v>
      </c>
      <c r="C80" s="1">
        <v>3</v>
      </c>
      <c r="D80" s="118"/>
      <c r="E80" s="118"/>
    </row>
    <row r="81" spans="1:5" x14ac:dyDescent="0.3">
      <c r="A81" s="31" t="s">
        <v>9</v>
      </c>
      <c r="B81" s="1">
        <v>12</v>
      </c>
      <c r="C81" s="1">
        <v>2</v>
      </c>
      <c r="D81" s="118"/>
      <c r="E81" s="118"/>
    </row>
    <row r="82" spans="1:5" x14ac:dyDescent="0.3">
      <c r="A82" s="32" t="s">
        <v>88</v>
      </c>
      <c r="B82" s="1">
        <v>1</v>
      </c>
      <c r="C82" s="1">
        <v>2</v>
      </c>
      <c r="D82" s="118"/>
      <c r="E82" s="118"/>
    </row>
    <row r="83" spans="1:5" x14ac:dyDescent="0.3">
      <c r="A83" s="31" t="s">
        <v>64</v>
      </c>
      <c r="B83" s="1">
        <v>2</v>
      </c>
      <c r="C83" s="1">
        <v>2</v>
      </c>
      <c r="D83" s="118"/>
      <c r="E83" s="118"/>
    </row>
    <row r="84" spans="1:5" x14ac:dyDescent="0.3">
      <c r="A84" s="31" t="s">
        <v>29</v>
      </c>
      <c r="B84" s="1">
        <v>4</v>
      </c>
      <c r="C84" s="1">
        <v>2</v>
      </c>
      <c r="D84" s="118"/>
      <c r="E84" s="118"/>
    </row>
    <row r="85" spans="1:5" x14ac:dyDescent="0.3">
      <c r="A85" s="31" t="s">
        <v>70</v>
      </c>
      <c r="B85" s="1"/>
      <c r="C85" s="1">
        <v>2</v>
      </c>
      <c r="D85" s="118"/>
      <c r="E85" s="118"/>
    </row>
    <row r="86" spans="1:5" x14ac:dyDescent="0.3">
      <c r="A86" s="31" t="s">
        <v>125</v>
      </c>
      <c r="B86" s="1">
        <v>4</v>
      </c>
      <c r="C86" s="1">
        <v>2</v>
      </c>
      <c r="D86" s="118"/>
      <c r="E86" s="118"/>
    </row>
    <row r="87" spans="1:5" x14ac:dyDescent="0.3">
      <c r="A87" s="31" t="s">
        <v>71</v>
      </c>
      <c r="B87" s="1">
        <v>6</v>
      </c>
      <c r="C87" s="1">
        <v>2</v>
      </c>
      <c r="D87" s="118"/>
      <c r="E87" s="118"/>
    </row>
    <row r="88" spans="1:5" s="33" customFormat="1" x14ac:dyDescent="0.3">
      <c r="A88" s="32" t="s">
        <v>129</v>
      </c>
      <c r="B88" s="1"/>
      <c r="C88" s="1">
        <v>2</v>
      </c>
      <c r="D88" s="118"/>
      <c r="E88" s="118"/>
    </row>
    <row r="89" spans="1:5" s="33" customFormat="1" x14ac:dyDescent="0.3">
      <c r="A89" s="31" t="s">
        <v>52</v>
      </c>
      <c r="B89" s="1">
        <v>1</v>
      </c>
      <c r="C89" s="1">
        <v>2</v>
      </c>
      <c r="D89" s="118"/>
      <c r="E89" s="118"/>
    </row>
    <row r="90" spans="1:5" s="33" customFormat="1" x14ac:dyDescent="0.3">
      <c r="A90" s="31" t="s">
        <v>132</v>
      </c>
      <c r="B90" s="1">
        <v>2</v>
      </c>
      <c r="C90" s="1">
        <v>2</v>
      </c>
      <c r="D90" s="118"/>
      <c r="E90" s="118"/>
    </row>
    <row r="91" spans="1:5" s="33" customFormat="1" x14ac:dyDescent="0.3">
      <c r="A91" s="31" t="s">
        <v>53</v>
      </c>
      <c r="B91" s="1"/>
      <c r="C91" s="1">
        <v>2</v>
      </c>
      <c r="D91" s="118"/>
      <c r="E91" s="118"/>
    </row>
    <row r="92" spans="1:5" s="33" customFormat="1" x14ac:dyDescent="0.3">
      <c r="A92" s="31" t="s">
        <v>98</v>
      </c>
      <c r="B92" s="1">
        <v>1</v>
      </c>
      <c r="C92" s="1">
        <v>2</v>
      </c>
      <c r="D92" s="120"/>
      <c r="E92" s="118"/>
    </row>
    <row r="93" spans="1:5" s="33" customFormat="1" x14ac:dyDescent="0.3">
      <c r="A93" s="31" t="s">
        <v>27</v>
      </c>
      <c r="B93" s="1">
        <v>6</v>
      </c>
      <c r="C93" s="1">
        <v>2</v>
      </c>
      <c r="D93" s="120"/>
      <c r="E93" s="118"/>
    </row>
    <row r="94" spans="1:5" s="33" customFormat="1" x14ac:dyDescent="0.3">
      <c r="A94" s="31" t="s">
        <v>32</v>
      </c>
      <c r="B94" s="1">
        <v>1</v>
      </c>
      <c r="C94" s="1">
        <v>2</v>
      </c>
      <c r="D94" s="120"/>
      <c r="E94" s="118"/>
    </row>
    <row r="95" spans="1:5" s="33" customFormat="1" x14ac:dyDescent="0.3">
      <c r="A95" s="31" t="s">
        <v>61</v>
      </c>
      <c r="B95" s="1"/>
      <c r="C95" s="1">
        <v>2</v>
      </c>
      <c r="D95" s="120"/>
      <c r="E95" s="118"/>
    </row>
    <row r="96" spans="1:5" s="33" customFormat="1" x14ac:dyDescent="0.3">
      <c r="A96" s="31" t="s">
        <v>145</v>
      </c>
      <c r="B96" s="1"/>
      <c r="C96" s="1">
        <v>2</v>
      </c>
      <c r="D96" s="120"/>
      <c r="E96" s="118"/>
    </row>
    <row r="97" spans="1:5" s="33" customFormat="1" x14ac:dyDescent="0.3">
      <c r="A97" s="31" t="s">
        <v>37</v>
      </c>
      <c r="B97" s="1"/>
      <c r="C97" s="1">
        <v>2</v>
      </c>
      <c r="D97" s="120"/>
      <c r="E97" s="118"/>
    </row>
    <row r="98" spans="1:5" s="33" customFormat="1" x14ac:dyDescent="0.3">
      <c r="A98" s="32" t="s">
        <v>150</v>
      </c>
      <c r="B98" s="1">
        <v>7</v>
      </c>
      <c r="C98" s="1">
        <v>2</v>
      </c>
      <c r="D98" s="120"/>
      <c r="E98" s="118"/>
    </row>
    <row r="99" spans="1:5" s="33" customFormat="1" x14ac:dyDescent="0.3">
      <c r="A99" s="31" t="s">
        <v>39</v>
      </c>
      <c r="B99" s="1">
        <v>2</v>
      </c>
      <c r="C99" s="1">
        <v>2</v>
      </c>
      <c r="D99" s="118"/>
      <c r="E99" s="118"/>
    </row>
    <row r="100" spans="1:5" s="33" customFormat="1" x14ac:dyDescent="0.3">
      <c r="A100" s="31" t="s">
        <v>153</v>
      </c>
      <c r="B100" s="1">
        <v>3</v>
      </c>
      <c r="C100" s="1">
        <v>2</v>
      </c>
      <c r="D100" s="120"/>
      <c r="E100" s="118"/>
    </row>
    <row r="101" spans="1:5" s="33" customFormat="1" x14ac:dyDescent="0.3">
      <c r="A101" s="31" t="s">
        <v>155</v>
      </c>
      <c r="B101" s="1"/>
      <c r="C101" s="1">
        <v>2</v>
      </c>
      <c r="D101" s="120"/>
      <c r="E101" s="120"/>
    </row>
    <row r="102" spans="1:5" s="33" customFormat="1" x14ac:dyDescent="0.3">
      <c r="A102" s="31" t="s">
        <v>1</v>
      </c>
      <c r="B102" s="1">
        <v>2</v>
      </c>
      <c r="C102" s="1">
        <v>2</v>
      </c>
      <c r="D102" s="120"/>
      <c r="E102" s="118"/>
    </row>
    <row r="103" spans="1:5" s="33" customFormat="1" x14ac:dyDescent="0.3">
      <c r="A103" s="31" t="s">
        <v>156</v>
      </c>
      <c r="B103" s="1">
        <v>2</v>
      </c>
      <c r="C103" s="1">
        <v>2</v>
      </c>
      <c r="D103" s="120"/>
      <c r="E103" s="120"/>
    </row>
    <row r="104" spans="1:5" s="33" customFormat="1" x14ac:dyDescent="0.3">
      <c r="A104" s="31" t="s">
        <v>157</v>
      </c>
      <c r="B104" s="1">
        <v>3</v>
      </c>
      <c r="C104" s="1">
        <v>2</v>
      </c>
      <c r="D104" s="120"/>
      <c r="E104" s="120"/>
    </row>
    <row r="105" spans="1:5" s="33" customFormat="1" x14ac:dyDescent="0.3">
      <c r="A105" s="31" t="s">
        <v>99</v>
      </c>
      <c r="B105" s="1">
        <v>15</v>
      </c>
      <c r="C105" s="1">
        <v>2</v>
      </c>
      <c r="D105" s="120"/>
      <c r="E105" s="118"/>
    </row>
    <row r="106" spans="1:5" s="33" customFormat="1" x14ac:dyDescent="0.3">
      <c r="A106" s="31" t="s">
        <v>160</v>
      </c>
      <c r="B106" s="1">
        <v>5</v>
      </c>
      <c r="C106" s="1">
        <v>2</v>
      </c>
      <c r="D106" s="118"/>
      <c r="E106" s="118"/>
    </row>
    <row r="107" spans="1:5" s="33" customFormat="1" x14ac:dyDescent="0.3">
      <c r="A107" s="31" t="s">
        <v>161</v>
      </c>
      <c r="B107" s="1">
        <v>1</v>
      </c>
      <c r="C107" s="1">
        <v>2</v>
      </c>
      <c r="D107" s="118"/>
      <c r="E107" s="118"/>
    </row>
    <row r="108" spans="1:5" s="33" customFormat="1" x14ac:dyDescent="0.3">
      <c r="A108" s="31" t="s">
        <v>57</v>
      </c>
      <c r="B108" s="1">
        <v>5</v>
      </c>
      <c r="C108" s="1">
        <v>1</v>
      </c>
      <c r="D108" s="118"/>
      <c r="E108" s="118"/>
    </row>
    <row r="109" spans="1:5" s="33" customFormat="1" x14ac:dyDescent="0.3">
      <c r="A109" s="32" t="s">
        <v>121</v>
      </c>
      <c r="B109" s="1"/>
      <c r="C109" s="1">
        <v>1</v>
      </c>
      <c r="D109" s="118"/>
      <c r="E109" s="118"/>
    </row>
    <row r="110" spans="1:5" s="33" customFormat="1" x14ac:dyDescent="0.3">
      <c r="A110" s="31" t="s">
        <v>92</v>
      </c>
      <c r="B110" s="1">
        <v>1</v>
      </c>
      <c r="C110" s="1">
        <v>1</v>
      </c>
      <c r="D110" s="120"/>
      <c r="E110" s="118"/>
    </row>
    <row r="111" spans="1:5" s="33" customFormat="1" x14ac:dyDescent="0.3">
      <c r="A111" s="31" t="s">
        <v>17</v>
      </c>
      <c r="B111" s="1">
        <v>2</v>
      </c>
      <c r="C111" s="1">
        <v>1</v>
      </c>
      <c r="D111" s="118"/>
      <c r="E111" s="118"/>
    </row>
    <row r="112" spans="1:5" s="33" customFormat="1" x14ac:dyDescent="0.3">
      <c r="A112" s="31" t="s">
        <v>123</v>
      </c>
      <c r="B112" s="1">
        <v>1</v>
      </c>
      <c r="C112" s="1">
        <v>1</v>
      </c>
      <c r="D112" s="118"/>
      <c r="E112" s="118"/>
    </row>
    <row r="113" spans="1:5" s="33" customFormat="1" x14ac:dyDescent="0.3">
      <c r="A113" s="31" t="s">
        <v>127</v>
      </c>
      <c r="B113" s="1"/>
      <c r="C113" s="1">
        <v>1</v>
      </c>
      <c r="D113" s="118"/>
      <c r="E113" s="118"/>
    </row>
    <row r="114" spans="1:5" s="33" customFormat="1" x14ac:dyDescent="0.3">
      <c r="A114" s="31" t="s">
        <v>128</v>
      </c>
      <c r="B114" s="1"/>
      <c r="C114" s="1">
        <v>1</v>
      </c>
      <c r="D114" s="118"/>
      <c r="E114" s="118"/>
    </row>
    <row r="115" spans="1:5" s="33" customFormat="1" x14ac:dyDescent="0.3">
      <c r="A115" s="31" t="s">
        <v>48</v>
      </c>
      <c r="B115" s="1">
        <v>1</v>
      </c>
      <c r="C115" s="1">
        <v>1</v>
      </c>
      <c r="D115" s="120"/>
      <c r="E115" s="120"/>
    </row>
    <row r="116" spans="1:5" s="33" customFormat="1" x14ac:dyDescent="0.3">
      <c r="A116" s="31" t="s">
        <v>130</v>
      </c>
      <c r="B116" s="1"/>
      <c r="C116" s="1">
        <v>1</v>
      </c>
      <c r="D116" s="120"/>
      <c r="E116" s="118"/>
    </row>
    <row r="117" spans="1:5" s="33" customFormat="1" x14ac:dyDescent="0.3">
      <c r="A117" s="31" t="s">
        <v>62</v>
      </c>
      <c r="B117" s="1">
        <v>8</v>
      </c>
      <c r="C117" s="1">
        <v>1</v>
      </c>
      <c r="D117" s="118"/>
      <c r="E117" s="118"/>
    </row>
    <row r="118" spans="1:5" s="33" customFormat="1" x14ac:dyDescent="0.3">
      <c r="A118" s="31" t="s">
        <v>30</v>
      </c>
      <c r="B118" s="1"/>
      <c r="C118" s="1">
        <v>1</v>
      </c>
      <c r="D118" s="118"/>
      <c r="E118" s="118"/>
    </row>
    <row r="119" spans="1:5" s="33" customFormat="1" x14ac:dyDescent="0.3">
      <c r="A119" s="31" t="s">
        <v>72</v>
      </c>
      <c r="B119" s="1"/>
      <c r="C119" s="1">
        <v>1</v>
      </c>
      <c r="D119" s="118"/>
      <c r="E119" s="118"/>
    </row>
    <row r="120" spans="1:5" s="33" customFormat="1" x14ac:dyDescent="0.3">
      <c r="A120" s="31" t="s">
        <v>68</v>
      </c>
      <c r="B120" s="1"/>
      <c r="C120" s="1">
        <v>1</v>
      </c>
      <c r="D120" s="118"/>
      <c r="E120" s="118"/>
    </row>
    <row r="121" spans="1:5" s="33" customFormat="1" x14ac:dyDescent="0.3">
      <c r="A121" s="31" t="s">
        <v>20</v>
      </c>
      <c r="B121" s="1"/>
      <c r="C121" s="1">
        <v>1</v>
      </c>
      <c r="D121" s="118"/>
      <c r="E121" s="118"/>
    </row>
    <row r="122" spans="1:5" s="33" customFormat="1" x14ac:dyDescent="0.3">
      <c r="A122" s="31" t="s">
        <v>139</v>
      </c>
      <c r="B122" s="1"/>
      <c r="C122" s="1">
        <v>1</v>
      </c>
      <c r="D122" s="118"/>
      <c r="E122" s="118"/>
    </row>
    <row r="123" spans="1:5" s="33" customFormat="1" x14ac:dyDescent="0.3">
      <c r="A123" s="31" t="s">
        <v>75</v>
      </c>
      <c r="B123" s="1">
        <v>1</v>
      </c>
      <c r="C123" s="1">
        <v>1</v>
      </c>
      <c r="D123" s="120"/>
      <c r="E123" s="118"/>
    </row>
    <row r="124" spans="1:5" s="33" customFormat="1" x14ac:dyDescent="0.3">
      <c r="A124" s="32" t="s">
        <v>85</v>
      </c>
      <c r="B124" s="1">
        <v>1</v>
      </c>
      <c r="C124" s="1">
        <v>1</v>
      </c>
      <c r="D124" s="118"/>
      <c r="E124" s="118"/>
    </row>
    <row r="125" spans="1:5" s="33" customFormat="1" x14ac:dyDescent="0.3">
      <c r="A125" s="31" t="s">
        <v>36</v>
      </c>
      <c r="B125" s="1">
        <v>1</v>
      </c>
      <c r="C125" s="1">
        <v>1</v>
      </c>
      <c r="D125" s="118"/>
      <c r="E125" s="118"/>
    </row>
    <row r="126" spans="1:5" s="33" customFormat="1" x14ac:dyDescent="0.3">
      <c r="A126" s="31" t="s">
        <v>149</v>
      </c>
      <c r="B126" s="1">
        <v>1</v>
      </c>
      <c r="C126" s="1">
        <v>1</v>
      </c>
      <c r="D126" s="120"/>
      <c r="E126" s="118"/>
    </row>
    <row r="127" spans="1:5" s="33" customFormat="1" x14ac:dyDescent="0.3">
      <c r="A127" s="31" t="s">
        <v>152</v>
      </c>
      <c r="B127" s="1">
        <v>3</v>
      </c>
      <c r="C127" s="1">
        <v>1</v>
      </c>
      <c r="D127" s="118"/>
      <c r="E127" s="118"/>
    </row>
    <row r="128" spans="1:5" s="33" customFormat="1" x14ac:dyDescent="0.3">
      <c r="A128" s="31" t="s">
        <v>101</v>
      </c>
      <c r="B128" s="1">
        <v>1</v>
      </c>
      <c r="C128" s="1">
        <v>1</v>
      </c>
      <c r="D128" s="120"/>
      <c r="E128" s="120"/>
    </row>
    <row r="129" spans="1:5" s="33" customFormat="1" x14ac:dyDescent="0.3">
      <c r="A129" s="31" t="s">
        <v>159</v>
      </c>
      <c r="B129" s="1">
        <v>2</v>
      </c>
      <c r="C129" s="1">
        <v>1</v>
      </c>
      <c r="D129" s="118"/>
      <c r="E129" s="118"/>
    </row>
    <row r="130" spans="1:5" s="33" customFormat="1" x14ac:dyDescent="0.3">
      <c r="A130" s="31" t="s">
        <v>31</v>
      </c>
      <c r="B130" s="1">
        <v>12</v>
      </c>
      <c r="C130" s="1">
        <v>1</v>
      </c>
      <c r="D130" s="118"/>
      <c r="E130" s="118"/>
    </row>
    <row r="131" spans="1:5" s="33" customFormat="1" x14ac:dyDescent="0.3">
      <c r="A131" s="31" t="s">
        <v>55</v>
      </c>
      <c r="B131" s="1">
        <v>2</v>
      </c>
      <c r="C131" s="1"/>
      <c r="D131" s="118"/>
      <c r="E131" s="118"/>
    </row>
    <row r="132" spans="1:5" s="33" customFormat="1" x14ac:dyDescent="0.3">
      <c r="A132" s="31" t="s">
        <v>16</v>
      </c>
      <c r="B132" s="1">
        <v>2</v>
      </c>
      <c r="C132" s="1"/>
      <c r="D132" s="118"/>
      <c r="E132" s="118"/>
    </row>
    <row r="133" spans="1:5" s="33" customFormat="1" x14ac:dyDescent="0.3">
      <c r="A133" s="31" t="s">
        <v>107</v>
      </c>
      <c r="B133" s="1">
        <v>1</v>
      </c>
      <c r="C133" s="1"/>
      <c r="D133" s="118"/>
      <c r="E133" s="118"/>
    </row>
    <row r="134" spans="1:5" s="33" customFormat="1" x14ac:dyDescent="0.3">
      <c r="A134" s="31" t="s">
        <v>124</v>
      </c>
      <c r="B134" s="1">
        <v>1</v>
      </c>
      <c r="C134" s="1"/>
      <c r="D134" s="118"/>
      <c r="E134" s="118"/>
    </row>
    <row r="135" spans="1:5" s="33" customFormat="1" x14ac:dyDescent="0.3">
      <c r="A135" s="31" t="s">
        <v>126</v>
      </c>
      <c r="B135" s="1">
        <v>4</v>
      </c>
      <c r="C135" s="1"/>
      <c r="D135" s="118"/>
      <c r="E135" s="118"/>
    </row>
    <row r="136" spans="1:5" s="33" customFormat="1" x14ac:dyDescent="0.3">
      <c r="A136" s="31" t="s">
        <v>3</v>
      </c>
      <c r="B136" s="1">
        <v>1</v>
      </c>
      <c r="C136" s="1"/>
      <c r="D136" s="118"/>
      <c r="E136" s="118"/>
    </row>
    <row r="137" spans="1:5" s="33" customFormat="1" x14ac:dyDescent="0.3">
      <c r="A137" s="31" t="s">
        <v>131</v>
      </c>
      <c r="B137" s="1">
        <v>1</v>
      </c>
      <c r="C137" s="1"/>
      <c r="D137" s="118"/>
      <c r="E137" s="118"/>
    </row>
    <row r="138" spans="1:5" s="33" customFormat="1" x14ac:dyDescent="0.3">
      <c r="A138" s="31" t="s">
        <v>135</v>
      </c>
      <c r="B138" s="1">
        <v>1</v>
      </c>
      <c r="C138" s="1"/>
      <c r="D138" s="118"/>
      <c r="E138" s="118"/>
    </row>
    <row r="139" spans="1:5" s="33" customFormat="1" x14ac:dyDescent="0.3">
      <c r="A139" s="31" t="s">
        <v>73</v>
      </c>
      <c r="B139" s="1">
        <v>1</v>
      </c>
      <c r="C139" s="1"/>
      <c r="D139" s="118"/>
      <c r="E139" s="118"/>
    </row>
    <row r="140" spans="1:5" s="33" customFormat="1" x14ac:dyDescent="0.3">
      <c r="A140" s="34" t="s">
        <v>138</v>
      </c>
      <c r="B140" s="1">
        <v>1</v>
      </c>
      <c r="C140" s="1"/>
      <c r="D140" s="118"/>
      <c r="E140" s="118"/>
    </row>
    <row r="141" spans="1:5" s="33" customFormat="1" x14ac:dyDescent="0.3">
      <c r="A141" s="31" t="s">
        <v>140</v>
      </c>
      <c r="B141" s="1">
        <v>1</v>
      </c>
      <c r="C141" s="1"/>
      <c r="D141" s="118"/>
      <c r="E141" s="118"/>
    </row>
    <row r="142" spans="1:5" s="33" customFormat="1" x14ac:dyDescent="0.3">
      <c r="A142" s="31" t="s">
        <v>143</v>
      </c>
      <c r="B142" s="1">
        <v>1</v>
      </c>
      <c r="C142" s="1"/>
      <c r="D142" s="118"/>
      <c r="E142" s="118"/>
    </row>
    <row r="143" spans="1:5" s="33" customFormat="1" x14ac:dyDescent="0.3">
      <c r="A143" s="31" t="s">
        <v>146</v>
      </c>
      <c r="B143" s="1">
        <v>1</v>
      </c>
      <c r="C143" s="1"/>
      <c r="D143" s="118"/>
      <c r="E143" s="118"/>
    </row>
    <row r="144" spans="1:5" s="33" customFormat="1" x14ac:dyDescent="0.3">
      <c r="A144" s="31" t="s">
        <v>13</v>
      </c>
      <c r="B144" s="1">
        <v>10</v>
      </c>
      <c r="C144" s="1"/>
      <c r="D144" s="118"/>
      <c r="E144" s="118"/>
    </row>
    <row r="145" spans="1:5" s="33" customFormat="1" x14ac:dyDescent="0.3">
      <c r="A145" s="31" t="s">
        <v>40</v>
      </c>
      <c r="B145" s="1">
        <v>3</v>
      </c>
      <c r="C145" s="1"/>
      <c r="D145" s="118"/>
      <c r="E145" s="118"/>
    </row>
    <row r="146" spans="1:5" s="33" customFormat="1" x14ac:dyDescent="0.3">
      <c r="A146" s="31" t="s">
        <v>154</v>
      </c>
      <c r="B146" s="1">
        <v>1</v>
      </c>
      <c r="C146" s="1"/>
      <c r="D146" s="120"/>
      <c r="E146" s="120"/>
    </row>
    <row r="153" spans="1:5" x14ac:dyDescent="0.3">
      <c r="E153"/>
    </row>
    <row r="154" spans="1:5" x14ac:dyDescent="0.3">
      <c r="E154"/>
    </row>
    <row r="155" spans="1:5" x14ac:dyDescent="0.3">
      <c r="E155"/>
    </row>
    <row r="156" spans="1:5" x14ac:dyDescent="0.3">
      <c r="E156"/>
    </row>
    <row r="157" spans="1:5" x14ac:dyDescent="0.3">
      <c r="E157"/>
    </row>
    <row r="158" spans="1:5" x14ac:dyDescent="0.3">
      <c r="E158"/>
    </row>
    <row r="159" spans="1:5" x14ac:dyDescent="0.3">
      <c r="E159"/>
    </row>
  </sheetData>
  <autoFilter ref="A18:C18" xr:uid="{E8087218-4993-43EB-A4B2-FA3B708E7F64}">
    <sortState xmlns:xlrd2="http://schemas.microsoft.com/office/spreadsheetml/2017/richdata2" ref="A19:C146">
      <sortCondition descending="1" ref="C18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C0E29-D903-4F02-8481-8CD4D81FC540}">
  <dimension ref="A1:S120"/>
  <sheetViews>
    <sheetView zoomScale="70" zoomScaleNormal="70" workbookViewId="0">
      <selection activeCell="G30" sqref="G30"/>
    </sheetView>
  </sheetViews>
  <sheetFormatPr defaultRowHeight="14.4" x14ac:dyDescent="0.3"/>
  <cols>
    <col min="1" max="1" width="53.44140625" customWidth="1"/>
    <col min="2" max="3" width="20.6640625" style="21" customWidth="1"/>
  </cols>
  <sheetData>
    <row r="1" spans="1:3" x14ac:dyDescent="0.3">
      <c r="A1" s="20" t="s">
        <v>163</v>
      </c>
    </row>
    <row r="2" spans="1:3" s="22" customFormat="1" x14ac:dyDescent="0.3">
      <c r="A2" s="22" t="s">
        <v>164</v>
      </c>
      <c r="B2" s="35"/>
      <c r="C2" s="35"/>
    </row>
    <row r="4" spans="1:3" x14ac:dyDescent="0.3">
      <c r="A4" s="24" t="s">
        <v>115</v>
      </c>
      <c r="B4" s="23" t="s">
        <v>111</v>
      </c>
      <c r="C4" s="23" t="s">
        <v>112</v>
      </c>
    </row>
    <row r="5" spans="1:3" x14ac:dyDescent="0.3">
      <c r="A5" s="17" t="s">
        <v>610</v>
      </c>
      <c r="B5" s="39">
        <v>150</v>
      </c>
      <c r="C5" s="39">
        <v>174</v>
      </c>
    </row>
    <row r="6" spans="1:3" x14ac:dyDescent="0.3">
      <c r="A6" s="17" t="s">
        <v>108</v>
      </c>
      <c r="B6" s="39">
        <v>50</v>
      </c>
      <c r="C6" s="39">
        <v>74</v>
      </c>
    </row>
    <row r="7" spans="1:3" x14ac:dyDescent="0.3">
      <c r="A7" s="17" t="s">
        <v>109</v>
      </c>
      <c r="B7" s="39">
        <v>4</v>
      </c>
      <c r="C7" s="39">
        <v>7</v>
      </c>
    </row>
    <row r="8" spans="1:3" x14ac:dyDescent="0.3">
      <c r="A8" s="17" t="s">
        <v>79</v>
      </c>
      <c r="B8" s="39">
        <v>16</v>
      </c>
      <c r="C8" s="39">
        <v>51</v>
      </c>
    </row>
    <row r="9" spans="1:3" x14ac:dyDescent="0.3">
      <c r="A9" s="17" t="s">
        <v>105</v>
      </c>
      <c r="B9" s="39">
        <v>58</v>
      </c>
      <c r="C9" s="39">
        <v>102</v>
      </c>
    </row>
    <row r="10" spans="1:3" x14ac:dyDescent="0.3">
      <c r="A10" s="17" t="s">
        <v>31</v>
      </c>
      <c r="B10" s="39">
        <v>0</v>
      </c>
      <c r="C10" s="39">
        <v>6</v>
      </c>
    </row>
    <row r="11" spans="1:3" x14ac:dyDescent="0.3">
      <c r="A11" s="18" t="s">
        <v>106</v>
      </c>
      <c r="B11" s="39">
        <v>1</v>
      </c>
      <c r="C11" s="39">
        <v>44</v>
      </c>
    </row>
    <row r="12" spans="1:3" x14ac:dyDescent="0.3">
      <c r="A12" s="18" t="s">
        <v>80</v>
      </c>
      <c r="B12" s="39" t="s">
        <v>119</v>
      </c>
      <c r="C12" s="39">
        <v>5</v>
      </c>
    </row>
    <row r="13" spans="1:3" x14ac:dyDescent="0.3">
      <c r="A13" s="18" t="s">
        <v>632</v>
      </c>
      <c r="B13" s="39" t="s">
        <v>119</v>
      </c>
      <c r="C13" s="39">
        <v>26</v>
      </c>
    </row>
    <row r="14" spans="1:3" x14ac:dyDescent="0.3">
      <c r="A14" s="18" t="s">
        <v>627</v>
      </c>
      <c r="B14" s="39" t="s">
        <v>119</v>
      </c>
      <c r="C14" s="39">
        <v>15</v>
      </c>
    </row>
    <row r="15" spans="1:3" x14ac:dyDescent="0.3">
      <c r="A15" s="26"/>
      <c r="B15" s="23">
        <f>SUM(B5:B14)</f>
        <v>279</v>
      </c>
      <c r="C15" s="23">
        <f>SUM(C5:C14)</f>
        <v>504</v>
      </c>
    </row>
    <row r="16" spans="1:3" x14ac:dyDescent="0.3">
      <c r="A16" s="126" t="s">
        <v>631</v>
      </c>
      <c r="B16" s="124"/>
      <c r="C16" s="124"/>
    </row>
    <row r="17" spans="1:19" x14ac:dyDescent="0.3">
      <c r="A17" s="125"/>
      <c r="B17" s="124"/>
      <c r="C17" s="124"/>
    </row>
    <row r="18" spans="1:19" x14ac:dyDescent="0.3">
      <c r="A18" s="30" t="s">
        <v>630</v>
      </c>
      <c r="B18" s="30" t="s">
        <v>111</v>
      </c>
      <c r="C18" s="30" t="s">
        <v>112</v>
      </c>
    </row>
    <row r="19" spans="1:19" x14ac:dyDescent="0.3">
      <c r="A19" s="18" t="s">
        <v>629</v>
      </c>
      <c r="B19" s="1"/>
      <c r="C19" s="1">
        <v>30</v>
      </c>
    </row>
    <row r="20" spans="1:19" x14ac:dyDescent="0.3">
      <c r="A20" s="31" t="s">
        <v>15</v>
      </c>
      <c r="B20" s="1">
        <v>21</v>
      </c>
      <c r="C20" s="1">
        <v>26</v>
      </c>
    </row>
    <row r="21" spans="1:19" x14ac:dyDescent="0.3">
      <c r="A21" s="31" t="s">
        <v>100</v>
      </c>
      <c r="B21" s="1">
        <v>34</v>
      </c>
      <c r="C21" s="1">
        <v>24</v>
      </c>
    </row>
    <row r="22" spans="1:19" x14ac:dyDescent="0.3">
      <c r="A22" s="31" t="s">
        <v>76</v>
      </c>
      <c r="B22" s="1">
        <v>20</v>
      </c>
      <c r="C22" s="1">
        <v>21</v>
      </c>
    </row>
    <row r="23" spans="1:19" x14ac:dyDescent="0.3">
      <c r="A23" s="18" t="s">
        <v>628</v>
      </c>
      <c r="B23" s="1"/>
      <c r="C23" s="1">
        <v>15</v>
      </c>
      <c r="Q23" s="127"/>
      <c r="R23" s="127"/>
      <c r="S23" s="127"/>
    </row>
    <row r="24" spans="1:19" x14ac:dyDescent="0.3">
      <c r="A24" s="31" t="s">
        <v>120</v>
      </c>
      <c r="B24" s="1">
        <v>22</v>
      </c>
      <c r="C24" s="1">
        <v>14</v>
      </c>
      <c r="Q24" s="127"/>
    </row>
    <row r="25" spans="1:19" x14ac:dyDescent="0.3">
      <c r="A25" s="18" t="s">
        <v>626</v>
      </c>
      <c r="B25" s="1"/>
      <c r="C25" s="1">
        <v>13</v>
      </c>
    </row>
    <row r="26" spans="1:19" x14ac:dyDescent="0.3">
      <c r="A26" s="31" t="s">
        <v>11</v>
      </c>
      <c r="B26" s="1">
        <v>9</v>
      </c>
      <c r="C26" s="1">
        <v>12</v>
      </c>
    </row>
    <row r="27" spans="1:19" x14ac:dyDescent="0.3">
      <c r="A27" s="31" t="s">
        <v>136</v>
      </c>
      <c r="B27" s="1"/>
      <c r="C27" s="1">
        <v>12</v>
      </c>
    </row>
    <row r="28" spans="1:19" x14ac:dyDescent="0.3">
      <c r="A28" s="31" t="s">
        <v>59</v>
      </c>
      <c r="B28" s="1">
        <v>13</v>
      </c>
      <c r="C28" s="1">
        <v>12</v>
      </c>
    </row>
    <row r="29" spans="1:19" x14ac:dyDescent="0.3">
      <c r="A29" s="18" t="s">
        <v>625</v>
      </c>
      <c r="B29" s="1"/>
      <c r="C29" s="1">
        <v>12</v>
      </c>
    </row>
    <row r="30" spans="1:19" x14ac:dyDescent="0.3">
      <c r="A30" s="31" t="s">
        <v>19</v>
      </c>
      <c r="B30" s="1">
        <v>1</v>
      </c>
      <c r="C30" s="1">
        <v>12</v>
      </c>
    </row>
    <row r="31" spans="1:19" x14ac:dyDescent="0.3">
      <c r="A31" s="18" t="s">
        <v>624</v>
      </c>
      <c r="B31" s="1"/>
      <c r="C31" s="1">
        <v>12</v>
      </c>
    </row>
    <row r="32" spans="1:19" x14ac:dyDescent="0.3">
      <c r="A32" s="32" t="s">
        <v>35</v>
      </c>
      <c r="B32" s="39">
        <v>9</v>
      </c>
      <c r="C32" s="39">
        <v>12</v>
      </c>
    </row>
    <row r="33" spans="1:3" x14ac:dyDescent="0.3">
      <c r="A33" s="31" t="s">
        <v>122</v>
      </c>
      <c r="B33" s="1">
        <v>1</v>
      </c>
      <c r="C33" s="1">
        <v>11</v>
      </c>
    </row>
    <row r="34" spans="1:3" x14ac:dyDescent="0.3">
      <c r="A34" s="31" t="s">
        <v>18</v>
      </c>
      <c r="B34" s="1"/>
      <c r="C34" s="1">
        <v>10</v>
      </c>
    </row>
    <row r="35" spans="1:3" x14ac:dyDescent="0.3">
      <c r="A35" s="31" t="s">
        <v>56</v>
      </c>
      <c r="B35" s="1">
        <v>9</v>
      </c>
      <c r="C35" s="1">
        <v>10</v>
      </c>
    </row>
    <row r="36" spans="1:3" x14ac:dyDescent="0.3">
      <c r="A36" s="34" t="s">
        <v>46</v>
      </c>
      <c r="B36" s="38">
        <v>8</v>
      </c>
      <c r="C36" s="39">
        <v>10</v>
      </c>
    </row>
    <row r="37" spans="1:3" x14ac:dyDescent="0.3">
      <c r="A37" s="32" t="s">
        <v>99</v>
      </c>
      <c r="B37" s="39">
        <v>6</v>
      </c>
      <c r="C37" s="39">
        <v>10</v>
      </c>
    </row>
    <row r="38" spans="1:3" x14ac:dyDescent="0.3">
      <c r="A38" s="31" t="s">
        <v>60</v>
      </c>
      <c r="B38" s="1">
        <v>9</v>
      </c>
      <c r="C38" s="1">
        <v>9</v>
      </c>
    </row>
    <row r="39" spans="1:3" x14ac:dyDescent="0.3">
      <c r="A39" s="31" t="s">
        <v>4</v>
      </c>
      <c r="B39" s="1">
        <v>6</v>
      </c>
      <c r="C39" s="1">
        <v>9</v>
      </c>
    </row>
    <row r="40" spans="1:3" x14ac:dyDescent="0.3">
      <c r="A40" s="31" t="s">
        <v>137</v>
      </c>
      <c r="B40" s="1">
        <v>13</v>
      </c>
      <c r="C40" s="1">
        <v>9</v>
      </c>
    </row>
    <row r="41" spans="1:3" x14ac:dyDescent="0.3">
      <c r="A41" s="34" t="s">
        <v>41</v>
      </c>
      <c r="B41" s="38">
        <v>12</v>
      </c>
      <c r="C41" s="39">
        <v>9</v>
      </c>
    </row>
    <row r="42" spans="1:3" x14ac:dyDescent="0.3">
      <c r="A42" s="18" t="s">
        <v>623</v>
      </c>
      <c r="B42" s="38"/>
      <c r="C42" s="39">
        <v>9</v>
      </c>
    </row>
    <row r="43" spans="1:3" x14ac:dyDescent="0.3">
      <c r="A43" s="31" t="s">
        <v>66</v>
      </c>
      <c r="B43" s="1">
        <v>7</v>
      </c>
      <c r="C43" s="1">
        <v>7</v>
      </c>
    </row>
    <row r="44" spans="1:3" x14ac:dyDescent="0.3">
      <c r="A44" s="18" t="s">
        <v>622</v>
      </c>
      <c r="B44" s="38"/>
      <c r="C44" s="39">
        <v>7</v>
      </c>
    </row>
    <row r="45" spans="1:3" x14ac:dyDescent="0.3">
      <c r="A45" s="18" t="s">
        <v>621</v>
      </c>
      <c r="B45" s="1"/>
      <c r="C45" s="1">
        <v>6</v>
      </c>
    </row>
    <row r="46" spans="1:3" x14ac:dyDescent="0.3">
      <c r="A46" s="32" t="s">
        <v>141</v>
      </c>
      <c r="B46" s="39"/>
      <c r="C46" s="39">
        <v>6</v>
      </c>
    </row>
    <row r="47" spans="1:3" x14ac:dyDescent="0.3">
      <c r="A47" s="32" t="s">
        <v>144</v>
      </c>
      <c r="B47" s="39">
        <v>4</v>
      </c>
      <c r="C47" s="39">
        <v>6</v>
      </c>
    </row>
    <row r="48" spans="1:3" x14ac:dyDescent="0.3">
      <c r="A48" s="31" t="s">
        <v>31</v>
      </c>
      <c r="B48" s="1"/>
      <c r="C48" s="1">
        <v>6</v>
      </c>
    </row>
    <row r="49" spans="1:3" x14ac:dyDescent="0.3">
      <c r="A49" s="31" t="s">
        <v>5</v>
      </c>
      <c r="B49" s="1"/>
      <c r="C49" s="1">
        <v>5</v>
      </c>
    </row>
    <row r="50" spans="1:3" x14ac:dyDescent="0.3">
      <c r="A50" s="31" t="s">
        <v>67</v>
      </c>
      <c r="B50" s="1">
        <v>5</v>
      </c>
      <c r="C50" s="1">
        <v>5</v>
      </c>
    </row>
    <row r="51" spans="1:3" x14ac:dyDescent="0.3">
      <c r="A51" s="31" t="s">
        <v>7</v>
      </c>
      <c r="B51" s="1">
        <v>2</v>
      </c>
      <c r="C51" s="1">
        <v>5</v>
      </c>
    </row>
    <row r="52" spans="1:3" x14ac:dyDescent="0.3">
      <c r="A52" s="31" t="s">
        <v>28</v>
      </c>
      <c r="B52" s="1">
        <v>4</v>
      </c>
      <c r="C52" s="1">
        <v>5</v>
      </c>
    </row>
    <row r="53" spans="1:3" x14ac:dyDescent="0.3">
      <c r="A53" s="31" t="s">
        <v>53</v>
      </c>
      <c r="B53" s="1"/>
      <c r="C53" s="1">
        <v>5</v>
      </c>
    </row>
    <row r="54" spans="1:3" x14ac:dyDescent="0.3">
      <c r="A54" s="31" t="s">
        <v>0</v>
      </c>
      <c r="B54" s="1">
        <v>1</v>
      </c>
      <c r="C54" s="1">
        <v>4</v>
      </c>
    </row>
    <row r="55" spans="1:3" x14ac:dyDescent="0.3">
      <c r="A55" s="18" t="s">
        <v>620</v>
      </c>
      <c r="B55" s="1"/>
      <c r="C55" s="1">
        <v>4</v>
      </c>
    </row>
    <row r="56" spans="1:3" x14ac:dyDescent="0.3">
      <c r="A56" s="31" t="s">
        <v>74</v>
      </c>
      <c r="B56" s="1"/>
      <c r="C56" s="1">
        <v>4</v>
      </c>
    </row>
    <row r="57" spans="1:3" x14ac:dyDescent="0.3">
      <c r="A57" s="31" t="s">
        <v>6</v>
      </c>
      <c r="B57" s="1"/>
      <c r="C57" s="1">
        <v>4</v>
      </c>
    </row>
    <row r="58" spans="1:3" x14ac:dyDescent="0.3">
      <c r="A58" s="31" t="s">
        <v>49</v>
      </c>
      <c r="B58" s="1"/>
      <c r="C58" s="1">
        <v>4</v>
      </c>
    </row>
    <row r="59" spans="1:3" x14ac:dyDescent="0.3">
      <c r="A59" s="18" t="s">
        <v>619</v>
      </c>
      <c r="B59" s="1"/>
      <c r="C59" s="1">
        <v>4</v>
      </c>
    </row>
    <row r="60" spans="1:3" x14ac:dyDescent="0.3">
      <c r="A60" s="31" t="s">
        <v>63</v>
      </c>
      <c r="B60" s="1">
        <v>4</v>
      </c>
      <c r="C60" s="1">
        <v>4</v>
      </c>
    </row>
    <row r="61" spans="1:3" x14ac:dyDescent="0.3">
      <c r="A61" s="32" t="s">
        <v>158</v>
      </c>
      <c r="B61" s="39">
        <v>11</v>
      </c>
      <c r="C61" s="39">
        <v>4</v>
      </c>
    </row>
    <row r="62" spans="1:3" x14ac:dyDescent="0.3">
      <c r="A62" s="18" t="s">
        <v>618</v>
      </c>
      <c r="B62" s="38"/>
      <c r="C62" s="39">
        <v>4</v>
      </c>
    </row>
    <row r="63" spans="1:3" x14ac:dyDescent="0.3">
      <c r="A63" s="32" t="s">
        <v>162</v>
      </c>
      <c r="B63" s="39">
        <v>3</v>
      </c>
      <c r="C63" s="39">
        <v>4</v>
      </c>
    </row>
    <row r="64" spans="1:3" x14ac:dyDescent="0.3">
      <c r="A64" s="31" t="s">
        <v>65</v>
      </c>
      <c r="B64" s="1"/>
      <c r="C64" s="1">
        <v>3</v>
      </c>
    </row>
    <row r="65" spans="1:3" x14ac:dyDescent="0.3">
      <c r="A65" s="31" t="s">
        <v>98</v>
      </c>
      <c r="B65" s="1"/>
      <c r="C65" s="1">
        <v>3</v>
      </c>
    </row>
    <row r="66" spans="1:3" x14ac:dyDescent="0.3">
      <c r="A66" s="18" t="s">
        <v>617</v>
      </c>
      <c r="B66" s="1"/>
      <c r="C66" s="1">
        <v>3</v>
      </c>
    </row>
    <row r="67" spans="1:3" x14ac:dyDescent="0.3">
      <c r="A67" s="18" t="s">
        <v>616</v>
      </c>
      <c r="B67" s="1"/>
      <c r="C67" s="1">
        <v>3</v>
      </c>
    </row>
    <row r="68" spans="1:3" x14ac:dyDescent="0.3">
      <c r="A68" s="31" t="s">
        <v>2</v>
      </c>
      <c r="B68" s="1">
        <v>12</v>
      </c>
      <c r="C68" s="1">
        <v>3</v>
      </c>
    </row>
    <row r="69" spans="1:3" x14ac:dyDescent="0.3">
      <c r="A69" s="31" t="s">
        <v>26</v>
      </c>
      <c r="B69" s="1">
        <v>1</v>
      </c>
      <c r="C69" s="1">
        <v>3</v>
      </c>
    </row>
    <row r="70" spans="1:3" x14ac:dyDescent="0.3">
      <c r="A70" s="18" t="s">
        <v>615</v>
      </c>
      <c r="B70" s="38"/>
      <c r="C70" s="39">
        <v>3</v>
      </c>
    </row>
    <row r="71" spans="1:3" x14ac:dyDescent="0.3">
      <c r="A71" s="31" t="s">
        <v>70</v>
      </c>
      <c r="B71" s="1"/>
      <c r="C71" s="1">
        <v>2</v>
      </c>
    </row>
    <row r="72" spans="1:3" x14ac:dyDescent="0.3">
      <c r="A72" s="31" t="s">
        <v>24</v>
      </c>
      <c r="B72" s="1"/>
      <c r="C72" s="1">
        <v>2</v>
      </c>
    </row>
    <row r="73" spans="1:3" x14ac:dyDescent="0.3">
      <c r="A73" s="31" t="s">
        <v>25</v>
      </c>
      <c r="B73" s="1"/>
      <c r="C73" s="1">
        <v>2</v>
      </c>
    </row>
    <row r="74" spans="1:3" x14ac:dyDescent="0.3">
      <c r="A74" s="31" t="s">
        <v>23</v>
      </c>
      <c r="B74" s="1"/>
      <c r="C74" s="1">
        <v>2</v>
      </c>
    </row>
    <row r="75" spans="1:3" x14ac:dyDescent="0.3">
      <c r="A75" s="31" t="s">
        <v>48</v>
      </c>
      <c r="B75" s="1"/>
      <c r="C75" s="1">
        <v>2</v>
      </c>
    </row>
    <row r="76" spans="1:3" x14ac:dyDescent="0.3">
      <c r="A76" s="31" t="s">
        <v>77</v>
      </c>
      <c r="B76" s="1"/>
      <c r="C76" s="1">
        <v>2</v>
      </c>
    </row>
    <row r="77" spans="1:3" x14ac:dyDescent="0.3">
      <c r="A77" s="31" t="s">
        <v>134</v>
      </c>
      <c r="B77" s="1"/>
      <c r="C77" s="1">
        <v>2</v>
      </c>
    </row>
    <row r="78" spans="1:3" x14ac:dyDescent="0.3">
      <c r="A78" s="18" t="s">
        <v>614</v>
      </c>
      <c r="B78" s="1"/>
      <c r="C78" s="1">
        <v>2</v>
      </c>
    </row>
    <row r="79" spans="1:3" x14ac:dyDescent="0.3">
      <c r="A79" s="31" t="s">
        <v>32</v>
      </c>
      <c r="B79" s="1">
        <v>1</v>
      </c>
      <c r="C79" s="1">
        <v>2</v>
      </c>
    </row>
    <row r="80" spans="1:3" x14ac:dyDescent="0.3">
      <c r="A80" s="31" t="s">
        <v>42</v>
      </c>
      <c r="B80" s="1">
        <v>2</v>
      </c>
      <c r="C80" s="1">
        <v>2</v>
      </c>
    </row>
    <row r="81" spans="1:3" x14ac:dyDescent="0.3">
      <c r="A81" s="31" t="s">
        <v>20</v>
      </c>
      <c r="B81" s="1"/>
      <c r="C81" s="1">
        <v>2</v>
      </c>
    </row>
    <row r="82" spans="1:3" x14ac:dyDescent="0.3">
      <c r="A82" s="31" t="s">
        <v>75</v>
      </c>
      <c r="B82" s="1"/>
      <c r="C82" s="1">
        <v>2</v>
      </c>
    </row>
    <row r="83" spans="1:3" x14ac:dyDescent="0.3">
      <c r="A83" s="34" t="s">
        <v>38</v>
      </c>
      <c r="B83" s="38"/>
      <c r="C83" s="39">
        <v>2</v>
      </c>
    </row>
    <row r="84" spans="1:3" x14ac:dyDescent="0.3">
      <c r="A84" s="32" t="s">
        <v>43</v>
      </c>
      <c r="B84" s="39"/>
      <c r="C84" s="39">
        <v>2</v>
      </c>
    </row>
    <row r="85" spans="1:3" x14ac:dyDescent="0.3">
      <c r="A85" s="31" t="s">
        <v>88</v>
      </c>
      <c r="B85" s="1"/>
      <c r="C85" s="1">
        <v>1</v>
      </c>
    </row>
    <row r="86" spans="1:3" x14ac:dyDescent="0.3">
      <c r="A86" s="31" t="s">
        <v>14</v>
      </c>
      <c r="B86" s="1"/>
      <c r="C86" s="1">
        <v>1</v>
      </c>
    </row>
    <row r="87" spans="1:3" x14ac:dyDescent="0.3">
      <c r="A87" s="31" t="s">
        <v>58</v>
      </c>
      <c r="B87" s="1"/>
      <c r="C87" s="1">
        <v>1</v>
      </c>
    </row>
    <row r="88" spans="1:3" x14ac:dyDescent="0.3">
      <c r="A88" s="31" t="s">
        <v>29</v>
      </c>
      <c r="B88" s="1"/>
      <c r="C88" s="1">
        <v>1</v>
      </c>
    </row>
    <row r="89" spans="1:3" x14ac:dyDescent="0.3">
      <c r="A89" s="36" t="s">
        <v>125</v>
      </c>
      <c r="B89" s="37">
        <v>1</v>
      </c>
      <c r="C89" s="1">
        <v>1</v>
      </c>
    </row>
    <row r="90" spans="1:3" x14ac:dyDescent="0.3">
      <c r="A90" s="31" t="s">
        <v>71</v>
      </c>
      <c r="B90" s="1">
        <v>1</v>
      </c>
      <c r="C90" s="1">
        <v>1</v>
      </c>
    </row>
    <row r="91" spans="1:3" x14ac:dyDescent="0.3">
      <c r="A91" s="31" t="s">
        <v>84</v>
      </c>
      <c r="B91" s="1">
        <v>6</v>
      </c>
      <c r="C91" s="1">
        <v>1</v>
      </c>
    </row>
    <row r="92" spans="1:3" x14ac:dyDescent="0.3">
      <c r="A92" s="31" t="s">
        <v>12</v>
      </c>
      <c r="B92" s="1">
        <v>1</v>
      </c>
      <c r="C92" s="1">
        <v>1</v>
      </c>
    </row>
    <row r="93" spans="1:3" x14ac:dyDescent="0.3">
      <c r="A93" s="31" t="s">
        <v>10</v>
      </c>
      <c r="B93" s="1">
        <v>1</v>
      </c>
      <c r="C93" s="1">
        <v>1</v>
      </c>
    </row>
    <row r="94" spans="1:3" x14ac:dyDescent="0.3">
      <c r="A94" s="31" t="s">
        <v>16</v>
      </c>
      <c r="B94" s="1"/>
      <c r="C94" s="1">
        <v>1</v>
      </c>
    </row>
    <row r="95" spans="1:3" x14ac:dyDescent="0.3">
      <c r="A95" s="31" t="s">
        <v>52</v>
      </c>
      <c r="B95" s="1"/>
      <c r="C95" s="1">
        <v>1</v>
      </c>
    </row>
    <row r="96" spans="1:3" x14ac:dyDescent="0.3">
      <c r="A96" s="31" t="s">
        <v>97</v>
      </c>
      <c r="B96" s="1"/>
      <c r="C96" s="1">
        <v>1</v>
      </c>
    </row>
    <row r="97" spans="1:3" x14ac:dyDescent="0.3">
      <c r="A97" s="31" t="s">
        <v>62</v>
      </c>
      <c r="B97" s="1">
        <v>3</v>
      </c>
      <c r="C97" s="1">
        <v>1</v>
      </c>
    </row>
    <row r="98" spans="1:3" x14ac:dyDescent="0.3">
      <c r="A98" s="18" t="s">
        <v>613</v>
      </c>
      <c r="B98" s="1"/>
      <c r="C98" s="1">
        <v>1</v>
      </c>
    </row>
    <row r="99" spans="1:3" x14ac:dyDescent="0.3">
      <c r="A99" s="31" t="s">
        <v>167</v>
      </c>
      <c r="B99" s="1"/>
      <c r="C99" s="1">
        <v>1</v>
      </c>
    </row>
    <row r="100" spans="1:3" x14ac:dyDescent="0.3">
      <c r="A100" s="32" t="s">
        <v>169</v>
      </c>
      <c r="B100" s="39"/>
      <c r="C100" s="39">
        <v>1</v>
      </c>
    </row>
    <row r="101" spans="1:3" x14ac:dyDescent="0.3">
      <c r="A101" s="32" t="s">
        <v>142</v>
      </c>
      <c r="B101" s="39"/>
      <c r="C101" s="39">
        <v>1</v>
      </c>
    </row>
    <row r="102" spans="1:3" x14ac:dyDescent="0.3">
      <c r="A102" s="34" t="s">
        <v>146</v>
      </c>
      <c r="B102" s="38"/>
      <c r="C102" s="39">
        <v>1</v>
      </c>
    </row>
    <row r="103" spans="1:3" x14ac:dyDescent="0.3">
      <c r="A103" s="32" t="s">
        <v>150</v>
      </c>
      <c r="B103" s="39"/>
      <c r="C103" s="39">
        <v>1</v>
      </c>
    </row>
    <row r="104" spans="1:3" x14ac:dyDescent="0.3">
      <c r="A104" s="32" t="s">
        <v>13</v>
      </c>
      <c r="B104" s="39">
        <v>3</v>
      </c>
      <c r="C104" s="39">
        <v>1</v>
      </c>
    </row>
    <row r="105" spans="1:3" x14ac:dyDescent="0.3">
      <c r="A105" s="32" t="s">
        <v>152</v>
      </c>
      <c r="B105" s="39"/>
      <c r="C105" s="39">
        <v>1</v>
      </c>
    </row>
    <row r="106" spans="1:3" x14ac:dyDescent="0.3">
      <c r="A106" s="32" t="s">
        <v>40</v>
      </c>
      <c r="B106" s="39"/>
      <c r="C106" s="39">
        <v>1</v>
      </c>
    </row>
    <row r="107" spans="1:3" x14ac:dyDescent="0.3">
      <c r="A107" s="32" t="s">
        <v>154</v>
      </c>
      <c r="B107" s="39"/>
      <c r="C107" s="39">
        <v>1</v>
      </c>
    </row>
    <row r="108" spans="1:3" x14ac:dyDescent="0.3">
      <c r="A108" s="32" t="s">
        <v>170</v>
      </c>
      <c r="B108" s="39"/>
      <c r="C108" s="39">
        <v>1</v>
      </c>
    </row>
    <row r="109" spans="1:3" x14ac:dyDescent="0.3">
      <c r="A109" s="34" t="s">
        <v>44</v>
      </c>
      <c r="B109" s="38"/>
      <c r="C109" s="39">
        <v>1</v>
      </c>
    </row>
    <row r="110" spans="1:3" x14ac:dyDescent="0.3">
      <c r="A110" s="32" t="s">
        <v>45</v>
      </c>
      <c r="B110" s="39">
        <v>1</v>
      </c>
      <c r="C110" s="39">
        <v>1</v>
      </c>
    </row>
    <row r="111" spans="1:3" x14ac:dyDescent="0.3">
      <c r="A111" s="32" t="s">
        <v>47</v>
      </c>
      <c r="B111" s="39"/>
      <c r="C111" s="39">
        <v>1</v>
      </c>
    </row>
    <row r="112" spans="1:3" x14ac:dyDescent="0.3">
      <c r="A112" s="32" t="s">
        <v>171</v>
      </c>
      <c r="B112" s="39"/>
      <c r="C112" s="39">
        <v>1</v>
      </c>
    </row>
    <row r="113" spans="1:3" x14ac:dyDescent="0.3">
      <c r="A113" s="18" t="s">
        <v>612</v>
      </c>
      <c r="B113" s="39"/>
      <c r="C113" s="39">
        <v>1</v>
      </c>
    </row>
    <row r="114" spans="1:3" x14ac:dyDescent="0.3">
      <c r="A114" s="31" t="s">
        <v>8</v>
      </c>
      <c r="B114" s="1">
        <v>3</v>
      </c>
      <c r="C114" s="1"/>
    </row>
    <row r="115" spans="1:3" x14ac:dyDescent="0.3">
      <c r="A115" s="31" t="s">
        <v>166</v>
      </c>
      <c r="B115" s="1">
        <v>1</v>
      </c>
      <c r="C115" s="1"/>
    </row>
    <row r="116" spans="1:3" x14ac:dyDescent="0.3">
      <c r="A116" s="31" t="s">
        <v>9</v>
      </c>
      <c r="B116" s="1">
        <v>2</v>
      </c>
      <c r="C116" s="1"/>
    </row>
    <row r="117" spans="1:3" x14ac:dyDescent="0.3">
      <c r="A117" s="31" t="s">
        <v>89</v>
      </c>
      <c r="B117" s="1">
        <v>1</v>
      </c>
      <c r="C117" s="1"/>
    </row>
    <row r="118" spans="1:3" x14ac:dyDescent="0.3">
      <c r="A118" s="31" t="s">
        <v>33</v>
      </c>
      <c r="B118" s="1">
        <v>1</v>
      </c>
      <c r="C118" s="1"/>
    </row>
    <row r="119" spans="1:3" x14ac:dyDescent="0.3">
      <c r="A119" s="31" t="s">
        <v>83</v>
      </c>
      <c r="B119" s="1">
        <v>3</v>
      </c>
      <c r="C119" s="1"/>
    </row>
    <row r="120" spans="1:3" x14ac:dyDescent="0.3">
      <c r="A120" s="31" t="s">
        <v>151</v>
      </c>
      <c r="B120" s="1">
        <v>1</v>
      </c>
      <c r="C120" s="1"/>
    </row>
  </sheetData>
  <autoFilter ref="A18:C18" xr:uid="{515635DD-2CB5-4A5B-ABBD-7816F403D1BF}">
    <sortState xmlns:xlrd2="http://schemas.microsoft.com/office/spreadsheetml/2017/richdata2" ref="A19:C120">
      <sortCondition descending="1" ref="C18"/>
    </sortState>
  </autoFilter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00838-ACA8-4B6B-96B8-2BDAA5591570}">
  <dimension ref="A1:BA166"/>
  <sheetViews>
    <sheetView zoomScale="70" zoomScaleNormal="70" workbookViewId="0">
      <selection activeCell="C2" sqref="C2"/>
    </sheetView>
  </sheetViews>
  <sheetFormatPr defaultRowHeight="14.4" x14ac:dyDescent="0.3"/>
  <cols>
    <col min="1" max="1" width="34.109375" bestFit="1" customWidth="1"/>
    <col min="2" max="3" width="22.33203125" style="21" customWidth="1"/>
  </cols>
  <sheetData>
    <row r="1" spans="1:53" x14ac:dyDescent="0.3">
      <c r="A1" s="20" t="s">
        <v>172</v>
      </c>
    </row>
    <row r="2" spans="1:53" x14ac:dyDescent="0.3">
      <c r="A2" s="22" t="s">
        <v>634</v>
      </c>
    </row>
    <row r="3" spans="1:53" x14ac:dyDescent="0.3">
      <c r="A3" t="s">
        <v>633</v>
      </c>
    </row>
    <row r="4" spans="1:53" x14ac:dyDescent="0.3">
      <c r="A4" s="20"/>
    </row>
    <row r="5" spans="1:53" s="42" customFormat="1" x14ac:dyDescent="0.3">
      <c r="A5" s="40" t="s">
        <v>21</v>
      </c>
      <c r="B5" s="41" t="s">
        <v>173</v>
      </c>
      <c r="C5" s="41" t="s">
        <v>174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</row>
    <row r="6" spans="1:53" x14ac:dyDescent="0.3">
      <c r="A6" s="32" t="s">
        <v>5</v>
      </c>
      <c r="B6" s="39">
        <v>1</v>
      </c>
      <c r="C6" s="43">
        <v>1</v>
      </c>
    </row>
    <row r="7" spans="1:53" x14ac:dyDescent="0.3">
      <c r="A7" s="32" t="s">
        <v>122</v>
      </c>
      <c r="B7" s="39">
        <v>1</v>
      </c>
      <c r="C7" s="43">
        <v>1</v>
      </c>
    </row>
    <row r="8" spans="1:53" x14ac:dyDescent="0.3">
      <c r="A8" s="32" t="s">
        <v>66</v>
      </c>
      <c r="B8" s="39">
        <v>1</v>
      </c>
      <c r="C8" s="43">
        <v>1</v>
      </c>
    </row>
    <row r="9" spans="1:53" x14ac:dyDescent="0.3">
      <c r="A9" s="32" t="s">
        <v>89</v>
      </c>
      <c r="B9" s="39">
        <v>1</v>
      </c>
      <c r="C9" s="43">
        <v>1</v>
      </c>
    </row>
    <row r="10" spans="1:53" x14ac:dyDescent="0.3">
      <c r="A10" s="32" t="s">
        <v>84</v>
      </c>
      <c r="B10" s="39">
        <v>1</v>
      </c>
      <c r="C10" s="43">
        <v>1</v>
      </c>
    </row>
    <row r="11" spans="1:53" x14ac:dyDescent="0.3">
      <c r="A11" s="32" t="s">
        <v>11</v>
      </c>
      <c r="B11" s="39">
        <v>1</v>
      </c>
      <c r="C11" s="43">
        <v>1</v>
      </c>
    </row>
    <row r="12" spans="1:53" x14ac:dyDescent="0.3">
      <c r="A12" s="32" t="s">
        <v>28</v>
      </c>
      <c r="B12" s="39">
        <v>1</v>
      </c>
      <c r="C12" s="43">
        <v>1</v>
      </c>
    </row>
    <row r="13" spans="1:53" x14ac:dyDescent="0.3">
      <c r="A13" s="32" t="s">
        <v>10</v>
      </c>
      <c r="B13" s="39">
        <v>1</v>
      </c>
      <c r="C13" s="43">
        <v>1</v>
      </c>
    </row>
    <row r="14" spans="1:53" x14ac:dyDescent="0.3">
      <c r="A14" s="32" t="s">
        <v>18</v>
      </c>
      <c r="B14" s="39">
        <v>1</v>
      </c>
      <c r="C14" s="43">
        <v>1</v>
      </c>
    </row>
    <row r="15" spans="1:53" x14ac:dyDescent="0.3">
      <c r="A15" s="32" t="s">
        <v>9</v>
      </c>
      <c r="B15" s="39">
        <v>1</v>
      </c>
      <c r="C15" s="43">
        <v>1</v>
      </c>
    </row>
    <row r="16" spans="1:53" x14ac:dyDescent="0.3">
      <c r="A16" s="32" t="s">
        <v>15</v>
      </c>
      <c r="B16" s="39">
        <v>1</v>
      </c>
      <c r="C16" s="43">
        <v>1</v>
      </c>
    </row>
    <row r="17" spans="1:3" x14ac:dyDescent="0.3">
      <c r="A17" s="32" t="s">
        <v>56</v>
      </c>
      <c r="B17" s="39">
        <v>1</v>
      </c>
      <c r="C17" s="43">
        <v>1</v>
      </c>
    </row>
    <row r="18" spans="1:3" x14ac:dyDescent="0.3">
      <c r="A18" s="32" t="s">
        <v>2</v>
      </c>
      <c r="B18" s="39">
        <v>1</v>
      </c>
      <c r="C18" s="43">
        <v>1</v>
      </c>
    </row>
    <row r="19" spans="1:3" x14ac:dyDescent="0.3">
      <c r="A19" s="32" t="s">
        <v>59</v>
      </c>
      <c r="B19" s="39">
        <v>1</v>
      </c>
      <c r="C19" s="43">
        <v>1</v>
      </c>
    </row>
    <row r="20" spans="1:3" x14ac:dyDescent="0.3">
      <c r="A20" s="32" t="s">
        <v>60</v>
      </c>
      <c r="B20" s="39">
        <v>1</v>
      </c>
      <c r="C20" s="43">
        <v>1</v>
      </c>
    </row>
    <row r="21" spans="1:3" x14ac:dyDescent="0.3">
      <c r="A21" s="32" t="s">
        <v>63</v>
      </c>
      <c r="B21" s="39">
        <v>1</v>
      </c>
      <c r="C21" s="43">
        <v>1</v>
      </c>
    </row>
    <row r="22" spans="1:3" x14ac:dyDescent="0.3">
      <c r="A22" s="32" t="s">
        <v>76</v>
      </c>
      <c r="B22" s="39">
        <v>1</v>
      </c>
      <c r="C22" s="43">
        <v>1</v>
      </c>
    </row>
    <row r="23" spans="1:3" x14ac:dyDescent="0.3">
      <c r="A23" s="32" t="s">
        <v>100</v>
      </c>
      <c r="B23" s="39">
        <v>1</v>
      </c>
      <c r="C23" s="43">
        <v>1</v>
      </c>
    </row>
    <row r="24" spans="1:3" x14ac:dyDescent="0.3">
      <c r="A24" s="32" t="s">
        <v>4</v>
      </c>
      <c r="B24" s="39">
        <v>1</v>
      </c>
      <c r="C24" s="43">
        <v>1</v>
      </c>
    </row>
    <row r="25" spans="1:3" x14ac:dyDescent="0.3">
      <c r="A25" s="32" t="s">
        <v>35</v>
      </c>
      <c r="B25" s="39">
        <v>1</v>
      </c>
      <c r="C25" s="43">
        <v>1</v>
      </c>
    </row>
    <row r="26" spans="1:3" x14ac:dyDescent="0.3">
      <c r="A26" s="32" t="s">
        <v>175</v>
      </c>
      <c r="B26" s="39">
        <v>1</v>
      </c>
      <c r="C26" s="43">
        <v>1</v>
      </c>
    </row>
    <row r="27" spans="1:3" x14ac:dyDescent="0.3">
      <c r="A27" s="32" t="s">
        <v>176</v>
      </c>
      <c r="B27" s="39">
        <v>1</v>
      </c>
      <c r="C27" s="43">
        <v>1</v>
      </c>
    </row>
    <row r="28" spans="1:3" x14ac:dyDescent="0.3">
      <c r="A28" s="32" t="s">
        <v>151</v>
      </c>
      <c r="B28" s="39">
        <v>1</v>
      </c>
      <c r="C28" s="43">
        <v>1</v>
      </c>
    </row>
    <row r="29" spans="1:3" x14ac:dyDescent="0.3">
      <c r="A29" s="32" t="s">
        <v>46</v>
      </c>
      <c r="B29" s="39">
        <v>1</v>
      </c>
      <c r="C29" s="43">
        <v>1</v>
      </c>
    </row>
    <row r="30" spans="1:3" x14ac:dyDescent="0.3">
      <c r="A30" s="32" t="s">
        <v>99</v>
      </c>
      <c r="B30" s="39">
        <v>1</v>
      </c>
      <c r="C30" s="43">
        <v>1</v>
      </c>
    </row>
    <row r="31" spans="1:3" x14ac:dyDescent="0.3">
      <c r="A31" s="32" t="s">
        <v>158</v>
      </c>
      <c r="B31" s="39">
        <v>1</v>
      </c>
      <c r="C31" s="43">
        <v>1</v>
      </c>
    </row>
    <row r="32" spans="1:3" x14ac:dyDescent="0.3">
      <c r="A32" s="32" t="s">
        <v>162</v>
      </c>
      <c r="B32" s="39">
        <v>1</v>
      </c>
      <c r="C32" s="43">
        <v>1</v>
      </c>
    </row>
    <row r="33" spans="1:3" x14ac:dyDescent="0.3">
      <c r="A33" s="32" t="s">
        <v>134</v>
      </c>
      <c r="B33" s="39">
        <v>0</v>
      </c>
      <c r="C33" s="43">
        <v>1</v>
      </c>
    </row>
    <row r="34" spans="1:3" x14ac:dyDescent="0.3">
      <c r="A34" s="32" t="s">
        <v>136</v>
      </c>
      <c r="B34" s="39">
        <v>0</v>
      </c>
      <c r="C34" s="43">
        <v>1</v>
      </c>
    </row>
    <row r="35" spans="1:3" x14ac:dyDescent="0.3">
      <c r="A35" s="32" t="s">
        <v>19</v>
      </c>
      <c r="B35" s="39">
        <v>0</v>
      </c>
      <c r="C35" s="43">
        <v>1</v>
      </c>
    </row>
    <row r="36" spans="1:3" x14ac:dyDescent="0.3">
      <c r="A36" s="32" t="s">
        <v>137</v>
      </c>
      <c r="B36" s="39">
        <v>0</v>
      </c>
      <c r="C36" s="43">
        <v>1</v>
      </c>
    </row>
    <row r="37" spans="1:3" x14ac:dyDescent="0.3">
      <c r="A37" s="32" t="s">
        <v>141</v>
      </c>
      <c r="B37" s="39">
        <v>0</v>
      </c>
      <c r="C37" s="43">
        <v>1</v>
      </c>
    </row>
    <row r="38" spans="1:3" x14ac:dyDescent="0.3">
      <c r="A38" s="32" t="s">
        <v>41</v>
      </c>
      <c r="B38" s="39">
        <v>0</v>
      </c>
      <c r="C38" s="43">
        <v>1</v>
      </c>
    </row>
    <row r="39" spans="1:3" x14ac:dyDescent="0.3">
      <c r="A39" s="32" t="s">
        <v>146</v>
      </c>
      <c r="B39" s="39">
        <v>1</v>
      </c>
      <c r="C39" s="39">
        <v>0</v>
      </c>
    </row>
    <row r="40" spans="1:3" x14ac:dyDescent="0.3">
      <c r="A40" s="32" t="s">
        <v>13</v>
      </c>
      <c r="B40" s="39">
        <v>1</v>
      </c>
      <c r="C40" s="39">
        <v>0</v>
      </c>
    </row>
    <row r="41" spans="1:3" x14ac:dyDescent="0.3">
      <c r="A41" s="32" t="s">
        <v>40</v>
      </c>
      <c r="B41" s="39">
        <v>1</v>
      </c>
      <c r="C41" s="39">
        <v>0</v>
      </c>
    </row>
    <row r="42" spans="1:3" x14ac:dyDescent="0.3">
      <c r="A42" s="32" t="s">
        <v>65</v>
      </c>
      <c r="B42" s="39">
        <v>0</v>
      </c>
      <c r="C42" s="43">
        <v>0</v>
      </c>
    </row>
    <row r="43" spans="1:3" x14ac:dyDescent="0.3">
      <c r="A43" s="32" t="s">
        <v>8</v>
      </c>
      <c r="B43" s="39">
        <v>0</v>
      </c>
      <c r="C43" s="39">
        <v>0</v>
      </c>
    </row>
    <row r="44" spans="1:3" x14ac:dyDescent="0.3">
      <c r="A44" s="32" t="s">
        <v>33</v>
      </c>
      <c r="B44" s="39">
        <v>0</v>
      </c>
      <c r="C44" s="39">
        <v>0</v>
      </c>
    </row>
    <row r="45" spans="1:3" x14ac:dyDescent="0.3">
      <c r="A45" s="32" t="s">
        <v>177</v>
      </c>
      <c r="B45" s="39">
        <v>0</v>
      </c>
      <c r="C45" s="39">
        <v>0</v>
      </c>
    </row>
    <row r="46" spans="1:3" x14ac:dyDescent="0.3">
      <c r="A46" s="32" t="s">
        <v>82</v>
      </c>
      <c r="B46" s="39">
        <v>0</v>
      </c>
      <c r="C46" s="39">
        <v>0</v>
      </c>
    </row>
    <row r="47" spans="1:3" x14ac:dyDescent="0.3">
      <c r="A47" s="32" t="s">
        <v>178</v>
      </c>
      <c r="B47" s="39">
        <v>0</v>
      </c>
      <c r="C47" s="39">
        <v>0</v>
      </c>
    </row>
    <row r="48" spans="1:3" x14ac:dyDescent="0.3">
      <c r="A48" s="32" t="s">
        <v>3</v>
      </c>
      <c r="B48" s="39">
        <v>0</v>
      </c>
      <c r="C48" s="39">
        <v>0</v>
      </c>
    </row>
    <row r="49" spans="1:3" x14ac:dyDescent="0.3">
      <c r="A49" s="32" t="s">
        <v>24</v>
      </c>
      <c r="B49" s="39">
        <v>0</v>
      </c>
      <c r="C49" s="39">
        <v>0</v>
      </c>
    </row>
    <row r="50" spans="1:3" x14ac:dyDescent="0.3">
      <c r="A50" s="32" t="s">
        <v>20</v>
      </c>
      <c r="B50" s="39">
        <v>0</v>
      </c>
      <c r="C50" s="39">
        <v>0</v>
      </c>
    </row>
    <row r="51" spans="1:3" x14ac:dyDescent="0.3">
      <c r="A51" s="32" t="s">
        <v>25</v>
      </c>
      <c r="B51" s="39">
        <v>0</v>
      </c>
      <c r="C51" s="39">
        <v>0</v>
      </c>
    </row>
    <row r="52" spans="1:3" x14ac:dyDescent="0.3">
      <c r="A52" s="32" t="s">
        <v>179</v>
      </c>
      <c r="B52" s="39">
        <v>0</v>
      </c>
      <c r="C52" s="39">
        <v>0</v>
      </c>
    </row>
    <row r="53" spans="1:3" x14ac:dyDescent="0.3">
      <c r="A53" s="32" t="s">
        <v>83</v>
      </c>
      <c r="B53" s="39">
        <v>0</v>
      </c>
      <c r="C53" s="39">
        <v>0</v>
      </c>
    </row>
    <row r="54" spans="1:3" x14ac:dyDescent="0.3">
      <c r="A54" s="32" t="s">
        <v>57</v>
      </c>
      <c r="B54" s="39">
        <v>0</v>
      </c>
      <c r="C54" s="39">
        <v>0</v>
      </c>
    </row>
    <row r="55" spans="1:3" x14ac:dyDescent="0.3">
      <c r="A55" s="32" t="s">
        <v>180</v>
      </c>
      <c r="B55" s="39">
        <v>0</v>
      </c>
      <c r="C55" s="39">
        <v>0</v>
      </c>
    </row>
    <row r="56" spans="1:3" x14ac:dyDescent="0.3">
      <c r="A56" s="32" t="s">
        <v>128</v>
      </c>
      <c r="B56" s="39">
        <v>0</v>
      </c>
      <c r="C56" s="39">
        <v>0</v>
      </c>
    </row>
    <row r="57" spans="1:3" x14ac:dyDescent="0.3">
      <c r="A57" s="32" t="s">
        <v>85</v>
      </c>
      <c r="B57" s="39">
        <v>0</v>
      </c>
      <c r="C57" s="39">
        <v>0</v>
      </c>
    </row>
    <row r="58" spans="1:3" x14ac:dyDescent="0.3">
      <c r="A58" s="32" t="s">
        <v>181</v>
      </c>
      <c r="B58" s="39">
        <v>0</v>
      </c>
      <c r="C58" s="39">
        <v>0</v>
      </c>
    </row>
    <row r="59" spans="1:3" x14ac:dyDescent="0.3">
      <c r="A59" s="32" t="s">
        <v>129</v>
      </c>
      <c r="B59" s="39">
        <v>0</v>
      </c>
      <c r="C59" s="39">
        <v>0</v>
      </c>
    </row>
    <row r="60" spans="1:3" x14ac:dyDescent="0.3">
      <c r="A60" s="32" t="s">
        <v>169</v>
      </c>
      <c r="B60" s="39">
        <v>0</v>
      </c>
      <c r="C60" s="39">
        <v>0</v>
      </c>
    </row>
    <row r="61" spans="1:3" x14ac:dyDescent="0.3">
      <c r="A61" s="32" t="s">
        <v>86</v>
      </c>
      <c r="B61" s="39">
        <v>0</v>
      </c>
      <c r="C61" s="39">
        <v>0</v>
      </c>
    </row>
    <row r="62" spans="1:3" x14ac:dyDescent="0.3">
      <c r="A62" s="32" t="s">
        <v>34</v>
      </c>
      <c r="B62" s="39">
        <v>0</v>
      </c>
      <c r="C62" s="39">
        <v>0</v>
      </c>
    </row>
    <row r="63" spans="1:3" x14ac:dyDescent="0.3">
      <c r="A63" s="32" t="s">
        <v>88</v>
      </c>
      <c r="B63" s="39">
        <v>0</v>
      </c>
      <c r="C63" s="39">
        <v>0</v>
      </c>
    </row>
    <row r="64" spans="1:3" x14ac:dyDescent="0.3">
      <c r="A64" s="32" t="s">
        <v>142</v>
      </c>
      <c r="B64" s="39">
        <v>0</v>
      </c>
      <c r="C64" s="39">
        <v>0</v>
      </c>
    </row>
    <row r="65" spans="1:3" x14ac:dyDescent="0.3">
      <c r="A65" s="32" t="s">
        <v>6</v>
      </c>
      <c r="B65" s="39">
        <v>0</v>
      </c>
      <c r="C65" s="39">
        <v>0</v>
      </c>
    </row>
    <row r="66" spans="1:3" x14ac:dyDescent="0.3">
      <c r="A66" s="32" t="s">
        <v>143</v>
      </c>
      <c r="B66" s="39">
        <v>0</v>
      </c>
      <c r="C66" s="39">
        <v>0</v>
      </c>
    </row>
    <row r="67" spans="1:3" x14ac:dyDescent="0.3">
      <c r="A67" s="32" t="s">
        <v>36</v>
      </c>
      <c r="B67" s="39">
        <v>0</v>
      </c>
      <c r="C67" s="39">
        <v>0</v>
      </c>
    </row>
    <row r="68" spans="1:3" x14ac:dyDescent="0.3">
      <c r="A68" s="32" t="s">
        <v>48</v>
      </c>
      <c r="B68" s="39">
        <v>0</v>
      </c>
      <c r="C68" s="39">
        <v>0</v>
      </c>
    </row>
    <row r="69" spans="1:3" x14ac:dyDescent="0.3">
      <c r="A69" s="32" t="s">
        <v>49</v>
      </c>
      <c r="B69" s="39">
        <v>0</v>
      </c>
      <c r="C69" s="39">
        <v>0</v>
      </c>
    </row>
    <row r="70" spans="1:3" x14ac:dyDescent="0.3">
      <c r="A70" s="32" t="s">
        <v>182</v>
      </c>
      <c r="B70" s="39">
        <v>0</v>
      </c>
      <c r="C70" s="39">
        <v>0</v>
      </c>
    </row>
    <row r="71" spans="1:3" x14ac:dyDescent="0.3">
      <c r="A71" s="32" t="s">
        <v>183</v>
      </c>
      <c r="B71" s="39">
        <v>0</v>
      </c>
      <c r="C71" s="39">
        <v>0</v>
      </c>
    </row>
    <row r="72" spans="1:3" x14ac:dyDescent="0.3">
      <c r="A72" s="32" t="s">
        <v>50</v>
      </c>
      <c r="B72" s="39">
        <v>0</v>
      </c>
      <c r="C72" s="39">
        <v>0</v>
      </c>
    </row>
    <row r="73" spans="1:3" x14ac:dyDescent="0.3">
      <c r="A73" s="32" t="s">
        <v>77</v>
      </c>
      <c r="B73" s="39">
        <v>0</v>
      </c>
      <c r="C73" s="39">
        <v>0</v>
      </c>
    </row>
    <row r="74" spans="1:3" x14ac:dyDescent="0.3">
      <c r="A74" s="32" t="s">
        <v>37</v>
      </c>
      <c r="B74" s="39">
        <v>0</v>
      </c>
      <c r="C74" s="39">
        <v>0</v>
      </c>
    </row>
    <row r="75" spans="1:3" x14ac:dyDescent="0.3">
      <c r="A75" s="32" t="s">
        <v>184</v>
      </c>
      <c r="B75" s="39">
        <v>0</v>
      </c>
      <c r="C75" s="39">
        <v>0</v>
      </c>
    </row>
    <row r="76" spans="1:3" x14ac:dyDescent="0.3">
      <c r="A76" s="32" t="s">
        <v>51</v>
      </c>
      <c r="B76" s="39">
        <v>0</v>
      </c>
      <c r="C76" s="39">
        <v>0</v>
      </c>
    </row>
    <row r="77" spans="1:3" x14ac:dyDescent="0.3">
      <c r="A77" s="32" t="s">
        <v>52</v>
      </c>
      <c r="B77" s="39">
        <v>0</v>
      </c>
      <c r="C77" s="39">
        <v>0</v>
      </c>
    </row>
    <row r="78" spans="1:3" x14ac:dyDescent="0.3">
      <c r="A78" s="32" t="s">
        <v>130</v>
      </c>
      <c r="B78" s="39">
        <v>0</v>
      </c>
      <c r="C78" s="39">
        <v>0</v>
      </c>
    </row>
    <row r="79" spans="1:3" x14ac:dyDescent="0.3">
      <c r="A79" s="32" t="s">
        <v>185</v>
      </c>
      <c r="B79" s="39">
        <v>0</v>
      </c>
      <c r="C79" s="39">
        <v>0</v>
      </c>
    </row>
    <row r="80" spans="1:3" x14ac:dyDescent="0.3">
      <c r="A80" s="32" t="s">
        <v>38</v>
      </c>
      <c r="B80" s="39">
        <v>0</v>
      </c>
      <c r="C80" s="39">
        <v>0</v>
      </c>
    </row>
    <row r="81" spans="1:3" x14ac:dyDescent="0.3">
      <c r="A81" s="32" t="s">
        <v>138</v>
      </c>
      <c r="B81" s="39">
        <v>0</v>
      </c>
      <c r="C81" s="39">
        <v>0</v>
      </c>
    </row>
    <row r="82" spans="1:3" x14ac:dyDescent="0.3">
      <c r="A82" s="32" t="s">
        <v>147</v>
      </c>
      <c r="B82" s="39">
        <v>0</v>
      </c>
      <c r="C82" s="39">
        <v>0</v>
      </c>
    </row>
    <row r="83" spans="1:3" x14ac:dyDescent="0.3">
      <c r="A83" s="32" t="s">
        <v>148</v>
      </c>
      <c r="B83" s="39">
        <v>0</v>
      </c>
      <c r="C83" s="39">
        <v>0</v>
      </c>
    </row>
    <row r="84" spans="1:3" x14ac:dyDescent="0.3">
      <c r="A84" s="32" t="s">
        <v>7</v>
      </c>
      <c r="B84" s="39">
        <v>0</v>
      </c>
      <c r="C84" s="39">
        <v>0</v>
      </c>
    </row>
    <row r="85" spans="1:3" x14ac:dyDescent="0.3">
      <c r="A85" s="32" t="s">
        <v>149</v>
      </c>
      <c r="B85" s="39">
        <v>0</v>
      </c>
      <c r="C85" s="39">
        <v>0</v>
      </c>
    </row>
    <row r="86" spans="1:3" x14ac:dyDescent="0.3">
      <c r="A86" s="32" t="s">
        <v>131</v>
      </c>
      <c r="B86" s="39">
        <v>0</v>
      </c>
      <c r="C86" s="39">
        <v>0</v>
      </c>
    </row>
    <row r="87" spans="1:3" x14ac:dyDescent="0.3">
      <c r="A87" s="32" t="s">
        <v>132</v>
      </c>
      <c r="B87" s="39">
        <v>0</v>
      </c>
      <c r="C87" s="39">
        <v>0</v>
      </c>
    </row>
    <row r="88" spans="1:3" x14ac:dyDescent="0.3">
      <c r="A88" s="32" t="s">
        <v>186</v>
      </c>
      <c r="B88" s="39">
        <v>0</v>
      </c>
      <c r="C88" s="39">
        <v>0</v>
      </c>
    </row>
    <row r="89" spans="1:3" x14ac:dyDescent="0.3">
      <c r="A89" s="32" t="s">
        <v>133</v>
      </c>
      <c r="B89" s="39">
        <v>0</v>
      </c>
      <c r="C89" s="39">
        <v>0</v>
      </c>
    </row>
    <row r="90" spans="1:3" x14ac:dyDescent="0.3">
      <c r="A90" s="32" t="s">
        <v>166</v>
      </c>
      <c r="B90" s="39">
        <v>0</v>
      </c>
      <c r="C90" s="39">
        <v>0</v>
      </c>
    </row>
    <row r="91" spans="1:3" x14ac:dyDescent="0.3">
      <c r="A91" s="32" t="s">
        <v>14</v>
      </c>
      <c r="B91" s="39">
        <v>0</v>
      </c>
      <c r="C91" s="39">
        <v>0</v>
      </c>
    </row>
    <row r="92" spans="1:3" x14ac:dyDescent="0.3">
      <c r="A92" s="32" t="s">
        <v>58</v>
      </c>
      <c r="B92" s="39">
        <v>0</v>
      </c>
      <c r="C92" s="39">
        <v>0</v>
      </c>
    </row>
    <row r="93" spans="1:3" x14ac:dyDescent="0.3">
      <c r="A93" s="32" t="s">
        <v>187</v>
      </c>
      <c r="B93" s="39">
        <v>0</v>
      </c>
      <c r="C93" s="39">
        <v>0</v>
      </c>
    </row>
    <row r="94" spans="1:3" x14ac:dyDescent="0.3">
      <c r="A94" s="32" t="s">
        <v>188</v>
      </c>
      <c r="B94" s="39">
        <v>0</v>
      </c>
      <c r="C94" s="39">
        <v>0</v>
      </c>
    </row>
    <row r="95" spans="1:3" x14ac:dyDescent="0.3">
      <c r="A95" s="32" t="s">
        <v>0</v>
      </c>
      <c r="B95" s="39">
        <v>0</v>
      </c>
      <c r="C95" s="39">
        <v>0</v>
      </c>
    </row>
    <row r="96" spans="1:3" x14ac:dyDescent="0.3">
      <c r="A96" s="32" t="s">
        <v>26</v>
      </c>
      <c r="B96" s="39">
        <v>0</v>
      </c>
      <c r="C96" s="39">
        <v>0</v>
      </c>
    </row>
    <row r="97" spans="1:3" x14ac:dyDescent="0.3">
      <c r="A97" s="32" t="s">
        <v>27</v>
      </c>
      <c r="B97" s="39">
        <v>0</v>
      </c>
      <c r="C97" s="39">
        <v>0</v>
      </c>
    </row>
    <row r="98" spans="1:3" x14ac:dyDescent="0.3">
      <c r="A98" s="32" t="s">
        <v>39</v>
      </c>
      <c r="B98" s="39">
        <v>0</v>
      </c>
      <c r="C98" s="39">
        <v>0</v>
      </c>
    </row>
    <row r="99" spans="1:3" x14ac:dyDescent="0.3">
      <c r="A99" s="32" t="s">
        <v>189</v>
      </c>
      <c r="B99" s="39">
        <v>0</v>
      </c>
      <c r="C99" s="39">
        <v>0</v>
      </c>
    </row>
    <row r="100" spans="1:3" x14ac:dyDescent="0.3">
      <c r="A100" s="32" t="s">
        <v>107</v>
      </c>
      <c r="B100" s="39">
        <v>0</v>
      </c>
      <c r="C100" s="39">
        <v>0</v>
      </c>
    </row>
    <row r="101" spans="1:3" x14ac:dyDescent="0.3">
      <c r="A101" s="32" t="s">
        <v>61</v>
      </c>
      <c r="B101" s="39">
        <v>0</v>
      </c>
      <c r="C101" s="39">
        <v>0</v>
      </c>
    </row>
    <row r="102" spans="1:3" x14ac:dyDescent="0.3">
      <c r="A102" s="32" t="s">
        <v>62</v>
      </c>
      <c r="B102" s="39">
        <v>0</v>
      </c>
      <c r="C102" s="39">
        <v>0</v>
      </c>
    </row>
    <row r="103" spans="1:3" x14ac:dyDescent="0.3">
      <c r="A103" s="32" t="s">
        <v>92</v>
      </c>
      <c r="B103" s="39">
        <v>0</v>
      </c>
      <c r="C103" s="39">
        <v>0</v>
      </c>
    </row>
    <row r="104" spans="1:3" x14ac:dyDescent="0.3">
      <c r="A104" s="32" t="s">
        <v>152</v>
      </c>
      <c r="B104" s="39">
        <v>0</v>
      </c>
      <c r="C104" s="39">
        <v>0</v>
      </c>
    </row>
    <row r="105" spans="1:3" x14ac:dyDescent="0.3">
      <c r="A105" s="32" t="s">
        <v>190</v>
      </c>
      <c r="B105" s="39">
        <v>0</v>
      </c>
      <c r="C105" s="39">
        <v>0</v>
      </c>
    </row>
    <row r="106" spans="1:3" x14ac:dyDescent="0.3">
      <c r="A106" s="32" t="s">
        <v>191</v>
      </c>
      <c r="B106" s="39">
        <v>0</v>
      </c>
      <c r="C106" s="39">
        <v>0</v>
      </c>
    </row>
    <row r="107" spans="1:3" x14ac:dyDescent="0.3">
      <c r="A107" s="32" t="s">
        <v>153</v>
      </c>
      <c r="B107" s="39">
        <v>0</v>
      </c>
      <c r="C107" s="39">
        <v>0</v>
      </c>
    </row>
    <row r="108" spans="1:3" x14ac:dyDescent="0.3">
      <c r="A108" s="32" t="s">
        <v>154</v>
      </c>
      <c r="B108" s="39">
        <v>0</v>
      </c>
      <c r="C108" s="39">
        <v>0</v>
      </c>
    </row>
    <row r="109" spans="1:3" x14ac:dyDescent="0.3">
      <c r="A109" s="32" t="s">
        <v>64</v>
      </c>
      <c r="B109" s="39">
        <v>0</v>
      </c>
      <c r="C109" s="39">
        <v>0</v>
      </c>
    </row>
    <row r="110" spans="1:3" x14ac:dyDescent="0.3">
      <c r="A110" s="32" t="s">
        <v>139</v>
      </c>
      <c r="B110" s="39">
        <v>0</v>
      </c>
      <c r="C110" s="39">
        <v>0</v>
      </c>
    </row>
    <row r="111" spans="1:3" x14ac:dyDescent="0.3">
      <c r="A111" s="32" t="s">
        <v>155</v>
      </c>
      <c r="B111" s="39">
        <v>0</v>
      </c>
      <c r="C111" s="39">
        <v>0</v>
      </c>
    </row>
    <row r="112" spans="1:3" x14ac:dyDescent="0.3">
      <c r="A112" s="32" t="s">
        <v>94</v>
      </c>
      <c r="B112" s="39">
        <v>0</v>
      </c>
      <c r="C112" s="39">
        <v>0</v>
      </c>
    </row>
    <row r="113" spans="1:3" x14ac:dyDescent="0.3">
      <c r="A113" s="32" t="s">
        <v>53</v>
      </c>
      <c r="B113" s="39">
        <v>0</v>
      </c>
      <c r="C113" s="39">
        <v>0</v>
      </c>
    </row>
    <row r="114" spans="1:3" x14ac:dyDescent="0.3">
      <c r="A114" s="32" t="s">
        <v>192</v>
      </c>
      <c r="B114" s="39">
        <v>0</v>
      </c>
      <c r="C114" s="39">
        <v>0</v>
      </c>
    </row>
    <row r="115" spans="1:3" x14ac:dyDescent="0.3">
      <c r="A115" s="32" t="s">
        <v>193</v>
      </c>
      <c r="B115" s="39">
        <v>0</v>
      </c>
      <c r="C115" s="39">
        <v>0</v>
      </c>
    </row>
    <row r="116" spans="1:3" x14ac:dyDescent="0.3">
      <c r="A116" s="32" t="s">
        <v>17</v>
      </c>
      <c r="B116" s="39">
        <v>0</v>
      </c>
      <c r="C116" s="39">
        <v>0</v>
      </c>
    </row>
    <row r="117" spans="1:3" x14ac:dyDescent="0.3">
      <c r="A117" s="32" t="s">
        <v>42</v>
      </c>
      <c r="B117" s="39">
        <v>0</v>
      </c>
      <c r="C117" s="39">
        <v>0</v>
      </c>
    </row>
    <row r="118" spans="1:3" x14ac:dyDescent="0.3">
      <c r="A118" s="32" t="s">
        <v>43</v>
      </c>
      <c r="B118" s="39">
        <v>0</v>
      </c>
      <c r="C118" s="39">
        <v>0</v>
      </c>
    </row>
    <row r="119" spans="1:3" x14ac:dyDescent="0.3">
      <c r="A119" s="32" t="s">
        <v>170</v>
      </c>
      <c r="B119" s="39">
        <v>0</v>
      </c>
      <c r="C119" s="39">
        <v>0</v>
      </c>
    </row>
    <row r="120" spans="1:3" x14ac:dyDescent="0.3">
      <c r="A120" s="32" t="s">
        <v>194</v>
      </c>
      <c r="B120" s="39">
        <v>0</v>
      </c>
      <c r="C120" s="39">
        <v>0</v>
      </c>
    </row>
    <row r="121" spans="1:3" x14ac:dyDescent="0.3">
      <c r="A121" s="32" t="s">
        <v>123</v>
      </c>
      <c r="B121" s="39">
        <v>0</v>
      </c>
      <c r="C121" s="39">
        <v>0</v>
      </c>
    </row>
    <row r="122" spans="1:3" x14ac:dyDescent="0.3">
      <c r="A122" s="32" t="s">
        <v>75</v>
      </c>
      <c r="B122" s="39">
        <v>0</v>
      </c>
      <c r="C122" s="39">
        <v>0</v>
      </c>
    </row>
    <row r="123" spans="1:3" x14ac:dyDescent="0.3">
      <c r="A123" s="32" t="s">
        <v>44</v>
      </c>
      <c r="B123" s="39">
        <v>0</v>
      </c>
      <c r="C123" s="39">
        <v>0</v>
      </c>
    </row>
    <row r="124" spans="1:3" x14ac:dyDescent="0.3">
      <c r="A124" s="32" t="s">
        <v>45</v>
      </c>
      <c r="B124" s="39">
        <v>0</v>
      </c>
      <c r="C124" s="39">
        <v>0</v>
      </c>
    </row>
    <row r="125" spans="1:3" x14ac:dyDescent="0.3">
      <c r="A125" s="32" t="s">
        <v>55</v>
      </c>
      <c r="B125" s="39">
        <v>0</v>
      </c>
      <c r="C125" s="39">
        <v>0</v>
      </c>
    </row>
    <row r="126" spans="1:3" x14ac:dyDescent="0.3">
      <c r="A126" s="32" t="s">
        <v>95</v>
      </c>
      <c r="B126" s="39">
        <v>0</v>
      </c>
      <c r="C126" s="39">
        <v>0</v>
      </c>
    </row>
    <row r="127" spans="1:3" x14ac:dyDescent="0.3">
      <c r="A127" s="32" t="s">
        <v>67</v>
      </c>
      <c r="B127" s="39">
        <v>0</v>
      </c>
      <c r="C127" s="39">
        <v>0</v>
      </c>
    </row>
    <row r="128" spans="1:3" x14ac:dyDescent="0.3">
      <c r="A128" s="32" t="s">
        <v>96</v>
      </c>
      <c r="B128" s="39">
        <v>0</v>
      </c>
      <c r="C128" s="39">
        <v>0</v>
      </c>
    </row>
    <row r="129" spans="1:3" x14ac:dyDescent="0.3">
      <c r="A129" s="32" t="s">
        <v>97</v>
      </c>
      <c r="B129" s="39">
        <v>0</v>
      </c>
      <c r="C129" s="39">
        <v>0</v>
      </c>
    </row>
    <row r="130" spans="1:3" x14ac:dyDescent="0.3">
      <c r="A130" s="32" t="s">
        <v>195</v>
      </c>
      <c r="B130" s="39">
        <v>0</v>
      </c>
      <c r="C130" s="39">
        <v>0</v>
      </c>
    </row>
    <row r="131" spans="1:3" x14ac:dyDescent="0.3">
      <c r="A131" s="32" t="s">
        <v>196</v>
      </c>
      <c r="B131" s="39">
        <v>0</v>
      </c>
      <c r="C131" s="39">
        <v>0</v>
      </c>
    </row>
    <row r="132" spans="1:3" x14ac:dyDescent="0.3">
      <c r="A132" s="32" t="s">
        <v>98</v>
      </c>
      <c r="B132" s="39">
        <v>0</v>
      </c>
      <c r="C132" s="39">
        <v>0</v>
      </c>
    </row>
    <row r="133" spans="1:3" x14ac:dyDescent="0.3">
      <c r="A133" s="32" t="s">
        <v>29</v>
      </c>
      <c r="B133" s="39">
        <v>0</v>
      </c>
      <c r="C133" s="39">
        <v>0</v>
      </c>
    </row>
    <row r="134" spans="1:3" x14ac:dyDescent="0.3">
      <c r="A134" s="32" t="s">
        <v>68</v>
      </c>
      <c r="B134" s="39">
        <v>0</v>
      </c>
      <c r="C134" s="39">
        <v>0</v>
      </c>
    </row>
    <row r="135" spans="1:3" x14ac:dyDescent="0.3">
      <c r="A135" s="32" t="s">
        <v>1</v>
      </c>
      <c r="B135" s="39">
        <v>0</v>
      </c>
      <c r="C135" s="39">
        <v>0</v>
      </c>
    </row>
    <row r="136" spans="1:3" x14ac:dyDescent="0.3">
      <c r="A136" s="32" t="s">
        <v>135</v>
      </c>
      <c r="B136" s="39">
        <v>0</v>
      </c>
      <c r="C136" s="39">
        <v>0</v>
      </c>
    </row>
    <row r="137" spans="1:3" x14ac:dyDescent="0.3">
      <c r="A137" s="32" t="s">
        <v>167</v>
      </c>
      <c r="B137" s="39">
        <v>0</v>
      </c>
      <c r="C137" s="39">
        <v>0</v>
      </c>
    </row>
    <row r="138" spans="1:3" x14ac:dyDescent="0.3">
      <c r="A138" s="32" t="s">
        <v>69</v>
      </c>
      <c r="B138" s="39">
        <v>0</v>
      </c>
      <c r="C138" s="39">
        <v>0</v>
      </c>
    </row>
    <row r="139" spans="1:3" x14ac:dyDescent="0.3">
      <c r="A139" s="32" t="s">
        <v>156</v>
      </c>
      <c r="B139" s="39">
        <v>0</v>
      </c>
      <c r="C139" s="39">
        <v>0</v>
      </c>
    </row>
    <row r="140" spans="1:3" x14ac:dyDescent="0.3">
      <c r="A140" s="32" t="s">
        <v>124</v>
      </c>
      <c r="B140" s="39">
        <v>0</v>
      </c>
      <c r="C140" s="39">
        <v>0</v>
      </c>
    </row>
    <row r="141" spans="1:3" x14ac:dyDescent="0.3">
      <c r="A141" s="32" t="s">
        <v>157</v>
      </c>
      <c r="B141" s="39">
        <v>0</v>
      </c>
      <c r="C141" s="39">
        <v>0</v>
      </c>
    </row>
    <row r="142" spans="1:3" x14ac:dyDescent="0.3">
      <c r="A142" s="32" t="s">
        <v>70</v>
      </c>
      <c r="B142" s="39">
        <v>0</v>
      </c>
      <c r="C142" s="39">
        <v>0</v>
      </c>
    </row>
    <row r="143" spans="1:3" x14ac:dyDescent="0.3">
      <c r="A143" s="32" t="s">
        <v>197</v>
      </c>
      <c r="B143" s="39">
        <v>0</v>
      </c>
      <c r="C143" s="39">
        <v>0</v>
      </c>
    </row>
    <row r="144" spans="1:3" x14ac:dyDescent="0.3">
      <c r="A144" s="32" t="s">
        <v>47</v>
      </c>
      <c r="B144" s="39">
        <v>0</v>
      </c>
      <c r="C144" s="39">
        <v>0</v>
      </c>
    </row>
    <row r="145" spans="1:3" x14ac:dyDescent="0.3">
      <c r="A145" s="32" t="s">
        <v>125</v>
      </c>
      <c r="B145" s="39">
        <v>0</v>
      </c>
      <c r="C145" s="39">
        <v>0</v>
      </c>
    </row>
    <row r="146" spans="1:3" x14ac:dyDescent="0.3">
      <c r="A146" s="32" t="s">
        <v>198</v>
      </c>
      <c r="B146" s="39">
        <v>0</v>
      </c>
      <c r="C146" s="39">
        <v>0</v>
      </c>
    </row>
    <row r="147" spans="1:3" x14ac:dyDescent="0.3">
      <c r="A147" s="32" t="s">
        <v>171</v>
      </c>
      <c r="B147" s="39">
        <v>0</v>
      </c>
      <c r="C147" s="39">
        <v>0</v>
      </c>
    </row>
    <row r="148" spans="1:3" x14ac:dyDescent="0.3">
      <c r="A148" s="32" t="s">
        <v>16</v>
      </c>
      <c r="B148" s="39">
        <v>0</v>
      </c>
      <c r="C148" s="39">
        <v>0</v>
      </c>
    </row>
    <row r="149" spans="1:3" x14ac:dyDescent="0.3">
      <c r="A149" s="32" t="s">
        <v>126</v>
      </c>
      <c r="B149" s="39">
        <v>0</v>
      </c>
      <c r="C149" s="39">
        <v>0</v>
      </c>
    </row>
    <row r="150" spans="1:3" x14ac:dyDescent="0.3">
      <c r="A150" s="32" t="s">
        <v>30</v>
      </c>
      <c r="B150" s="39">
        <v>0</v>
      </c>
      <c r="C150" s="39">
        <v>0</v>
      </c>
    </row>
    <row r="151" spans="1:3" x14ac:dyDescent="0.3">
      <c r="A151" s="32" t="s">
        <v>101</v>
      </c>
      <c r="B151" s="39">
        <v>0</v>
      </c>
      <c r="C151" s="39">
        <v>0</v>
      </c>
    </row>
    <row r="152" spans="1:3" x14ac:dyDescent="0.3">
      <c r="A152" s="32" t="s">
        <v>71</v>
      </c>
      <c r="B152" s="39">
        <v>0</v>
      </c>
      <c r="C152" s="39">
        <v>0</v>
      </c>
    </row>
    <row r="153" spans="1:3" x14ac:dyDescent="0.3">
      <c r="A153" s="32" t="s">
        <v>127</v>
      </c>
      <c r="B153" s="39">
        <v>0</v>
      </c>
      <c r="C153" s="39">
        <v>0</v>
      </c>
    </row>
    <row r="154" spans="1:3" x14ac:dyDescent="0.3">
      <c r="A154" s="32" t="s">
        <v>159</v>
      </c>
      <c r="B154" s="39">
        <v>0</v>
      </c>
      <c r="C154" s="39">
        <v>0</v>
      </c>
    </row>
    <row r="155" spans="1:3" x14ac:dyDescent="0.3">
      <c r="A155" s="32" t="s">
        <v>199</v>
      </c>
      <c r="B155" s="39">
        <v>0</v>
      </c>
      <c r="C155" s="39">
        <v>0</v>
      </c>
    </row>
    <row r="156" spans="1:3" x14ac:dyDescent="0.3">
      <c r="A156" s="32" t="s">
        <v>200</v>
      </c>
      <c r="B156" s="39">
        <v>0</v>
      </c>
      <c r="C156" s="39">
        <v>0</v>
      </c>
    </row>
    <row r="157" spans="1:3" x14ac:dyDescent="0.3">
      <c r="A157" s="32" t="s">
        <v>72</v>
      </c>
      <c r="B157" s="39">
        <v>0</v>
      </c>
      <c r="C157" s="39">
        <v>0</v>
      </c>
    </row>
    <row r="158" spans="1:3" x14ac:dyDescent="0.3">
      <c r="A158" s="32" t="s">
        <v>201</v>
      </c>
      <c r="B158" s="39">
        <v>0</v>
      </c>
      <c r="C158" s="39">
        <v>0</v>
      </c>
    </row>
    <row r="159" spans="1:3" x14ac:dyDescent="0.3">
      <c r="A159" s="32" t="s">
        <v>160</v>
      </c>
      <c r="B159" s="39">
        <v>0</v>
      </c>
      <c r="C159" s="39">
        <v>0</v>
      </c>
    </row>
    <row r="160" spans="1:3" x14ac:dyDescent="0.3">
      <c r="A160" s="32" t="s">
        <v>73</v>
      </c>
      <c r="B160" s="39">
        <v>0</v>
      </c>
      <c r="C160" s="39">
        <v>0</v>
      </c>
    </row>
    <row r="161" spans="1:3" x14ac:dyDescent="0.3">
      <c r="A161" s="32" t="s">
        <v>31</v>
      </c>
      <c r="B161" s="39">
        <v>0</v>
      </c>
      <c r="C161" s="39">
        <v>0</v>
      </c>
    </row>
    <row r="162" spans="1:3" x14ac:dyDescent="0.3">
      <c r="A162" s="32" t="s">
        <v>54</v>
      </c>
      <c r="B162" s="39">
        <v>0</v>
      </c>
      <c r="C162" s="39">
        <v>0</v>
      </c>
    </row>
    <row r="163" spans="1:3" x14ac:dyDescent="0.3">
      <c r="A163" s="32" t="s">
        <v>32</v>
      </c>
      <c r="B163" s="39">
        <v>0</v>
      </c>
      <c r="C163" s="39">
        <v>0</v>
      </c>
    </row>
    <row r="164" spans="1:3" x14ac:dyDescent="0.3">
      <c r="A164" s="32" t="s">
        <v>140</v>
      </c>
      <c r="B164" s="39">
        <v>0</v>
      </c>
      <c r="C164" s="39">
        <v>0</v>
      </c>
    </row>
    <row r="165" spans="1:3" x14ac:dyDescent="0.3">
      <c r="A165" s="32" t="s">
        <v>74</v>
      </c>
      <c r="B165" s="39">
        <v>0</v>
      </c>
      <c r="C165" s="39">
        <v>0</v>
      </c>
    </row>
    <row r="166" spans="1:3" x14ac:dyDescent="0.3">
      <c r="A166" s="32" t="s">
        <v>161</v>
      </c>
      <c r="B166" s="39">
        <v>0</v>
      </c>
      <c r="C166" s="39">
        <v>0</v>
      </c>
    </row>
  </sheetData>
  <autoFilter ref="A5:C5" xr:uid="{93837ECD-36D5-40A4-B175-8677371026EC}">
    <sortState xmlns:xlrd2="http://schemas.microsoft.com/office/spreadsheetml/2017/richdata2" ref="A6:C166">
      <sortCondition descending="1" ref="C5"/>
    </sortState>
  </autoFilter>
  <pageMargins left="0.7" right="0.7" top="0.75" bottom="0.75" header="0.3" footer="0.3"/>
  <pageSetup paperSize="9" orientation="portrait" horizont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935C4-3213-4855-B83F-295D541571E8}">
  <dimension ref="A1:C41"/>
  <sheetViews>
    <sheetView zoomScale="70" zoomScaleNormal="70" workbookViewId="0">
      <selection activeCell="F13" sqref="F13"/>
    </sheetView>
  </sheetViews>
  <sheetFormatPr defaultRowHeight="14.4" x14ac:dyDescent="0.3"/>
  <cols>
    <col min="1" max="1" width="172.6640625" style="208" bestFit="1" customWidth="1"/>
    <col min="2" max="2" width="31.88671875" style="207" customWidth="1"/>
    <col min="3" max="3" width="23.88671875" style="207" customWidth="1"/>
    <col min="4" max="16384" width="8.88671875" style="208"/>
  </cols>
  <sheetData>
    <row r="1" spans="1:3" x14ac:dyDescent="0.3">
      <c r="A1" s="20" t="s">
        <v>637</v>
      </c>
    </row>
    <row r="2" spans="1:3" x14ac:dyDescent="0.3">
      <c r="A2" s="22" t="s">
        <v>690</v>
      </c>
    </row>
    <row r="5" spans="1:3" x14ac:dyDescent="0.3">
      <c r="A5" s="210" t="s">
        <v>650</v>
      </c>
      <c r="B5" s="181" t="s">
        <v>651</v>
      </c>
      <c r="C5" s="181" t="s">
        <v>652</v>
      </c>
    </row>
    <row r="6" spans="1:3" x14ac:dyDescent="0.3">
      <c r="A6" s="211" t="s">
        <v>653</v>
      </c>
      <c r="B6" s="209">
        <v>2004</v>
      </c>
      <c r="C6" s="209" t="s">
        <v>689</v>
      </c>
    </row>
    <row r="7" spans="1:3" x14ac:dyDescent="0.3">
      <c r="A7" s="211" t="s">
        <v>657</v>
      </c>
      <c r="B7" s="209">
        <v>2008</v>
      </c>
      <c r="C7" s="209" t="s">
        <v>689</v>
      </c>
    </row>
    <row r="8" spans="1:3" x14ac:dyDescent="0.3">
      <c r="A8" s="211" t="s">
        <v>660</v>
      </c>
      <c r="B8" s="209">
        <v>2012</v>
      </c>
      <c r="C8" s="209" t="s">
        <v>689</v>
      </c>
    </row>
    <row r="9" spans="1:3" x14ac:dyDescent="0.3">
      <c r="A9" s="211" t="s">
        <v>662</v>
      </c>
      <c r="B9" s="209">
        <v>2013</v>
      </c>
      <c r="C9" s="209" t="s">
        <v>689</v>
      </c>
    </row>
    <row r="10" spans="1:3" x14ac:dyDescent="0.3">
      <c r="A10" s="211" t="s">
        <v>666</v>
      </c>
      <c r="B10" s="209">
        <v>2015</v>
      </c>
      <c r="C10" s="209" t="s">
        <v>689</v>
      </c>
    </row>
    <row r="11" spans="1:3" x14ac:dyDescent="0.3">
      <c r="A11" s="211" t="s">
        <v>667</v>
      </c>
      <c r="B11" s="209">
        <v>2016</v>
      </c>
      <c r="C11" s="209" t="s">
        <v>689</v>
      </c>
    </row>
    <row r="12" spans="1:3" x14ac:dyDescent="0.3">
      <c r="A12" s="211" t="s">
        <v>654</v>
      </c>
      <c r="B12" s="209">
        <v>2005</v>
      </c>
      <c r="C12" s="209" t="s">
        <v>688</v>
      </c>
    </row>
    <row r="13" spans="1:3" x14ac:dyDescent="0.3">
      <c r="A13" s="211" t="s">
        <v>686</v>
      </c>
      <c r="B13" s="209">
        <v>2005</v>
      </c>
      <c r="C13" s="209" t="s">
        <v>688</v>
      </c>
    </row>
    <row r="14" spans="1:3" x14ac:dyDescent="0.3">
      <c r="A14" s="211" t="s">
        <v>655</v>
      </c>
      <c r="B14" s="209">
        <v>2005</v>
      </c>
      <c r="C14" s="209" t="s">
        <v>688</v>
      </c>
    </row>
    <row r="15" spans="1:3" x14ac:dyDescent="0.3">
      <c r="A15" s="211" t="s">
        <v>656</v>
      </c>
      <c r="B15" s="209">
        <v>2008</v>
      </c>
      <c r="C15" s="209" t="s">
        <v>688</v>
      </c>
    </row>
    <row r="16" spans="1:3" x14ac:dyDescent="0.3">
      <c r="A16" s="211" t="s">
        <v>658</v>
      </c>
      <c r="B16" s="209">
        <v>2008</v>
      </c>
      <c r="C16" s="209" t="s">
        <v>688</v>
      </c>
    </row>
    <row r="17" spans="1:3" x14ac:dyDescent="0.3">
      <c r="A17" s="211" t="s">
        <v>659</v>
      </c>
      <c r="B17" s="209">
        <v>2010</v>
      </c>
      <c r="C17" s="209" t="s">
        <v>688</v>
      </c>
    </row>
    <row r="18" spans="1:3" x14ac:dyDescent="0.3">
      <c r="A18" s="211" t="s">
        <v>661</v>
      </c>
      <c r="B18" s="209">
        <v>2012</v>
      </c>
      <c r="C18" s="209" t="s">
        <v>688</v>
      </c>
    </row>
    <row r="19" spans="1:3" x14ac:dyDescent="0.3">
      <c r="A19" s="211" t="s">
        <v>663</v>
      </c>
      <c r="B19" s="209">
        <v>2013</v>
      </c>
      <c r="C19" s="209" t="s">
        <v>688</v>
      </c>
    </row>
    <row r="20" spans="1:3" x14ac:dyDescent="0.3">
      <c r="A20" s="211" t="s">
        <v>664</v>
      </c>
      <c r="B20" s="209">
        <v>2014</v>
      </c>
      <c r="C20" s="209" t="s">
        <v>688</v>
      </c>
    </row>
    <row r="21" spans="1:3" x14ac:dyDescent="0.3">
      <c r="A21" s="211" t="s">
        <v>665</v>
      </c>
      <c r="B21" s="209">
        <v>2014</v>
      </c>
      <c r="C21" s="209" t="s">
        <v>688</v>
      </c>
    </row>
    <row r="22" spans="1:3" x14ac:dyDescent="0.3">
      <c r="A22" s="211" t="s">
        <v>668</v>
      </c>
      <c r="B22" s="209">
        <v>2017</v>
      </c>
      <c r="C22" s="209" t="s">
        <v>688</v>
      </c>
    </row>
    <row r="23" spans="1:3" x14ac:dyDescent="0.3">
      <c r="A23" s="211" t="s">
        <v>669</v>
      </c>
      <c r="B23" s="209">
        <v>2005</v>
      </c>
      <c r="C23" s="209">
        <v>2016</v>
      </c>
    </row>
    <row r="24" spans="1:3" x14ac:dyDescent="0.3">
      <c r="A24" s="211" t="s">
        <v>670</v>
      </c>
      <c r="B24" s="209">
        <v>2007</v>
      </c>
      <c r="C24" s="209">
        <v>2016</v>
      </c>
    </row>
    <row r="25" spans="1:3" x14ac:dyDescent="0.3">
      <c r="A25" s="211" t="s">
        <v>671</v>
      </c>
      <c r="B25" s="209">
        <v>2014</v>
      </c>
      <c r="C25" s="209">
        <v>2015</v>
      </c>
    </row>
    <row r="26" spans="1:3" x14ac:dyDescent="0.3">
      <c r="A26" s="211" t="s">
        <v>671</v>
      </c>
      <c r="B26" s="209">
        <v>2007</v>
      </c>
      <c r="C26" s="209">
        <v>2014</v>
      </c>
    </row>
    <row r="27" spans="1:3" x14ac:dyDescent="0.3">
      <c r="A27" s="211" t="s">
        <v>672</v>
      </c>
      <c r="B27" s="209">
        <v>2012</v>
      </c>
      <c r="C27" s="209">
        <v>2014</v>
      </c>
    </row>
    <row r="28" spans="1:3" x14ac:dyDescent="0.3">
      <c r="A28" s="211" t="s">
        <v>673</v>
      </c>
      <c r="B28" s="209">
        <v>2005</v>
      </c>
      <c r="C28" s="209">
        <v>2013</v>
      </c>
    </row>
    <row r="29" spans="1:3" x14ac:dyDescent="0.3">
      <c r="A29" s="211" t="s">
        <v>674</v>
      </c>
      <c r="B29" s="209">
        <v>2003</v>
      </c>
      <c r="C29" s="209">
        <v>2012</v>
      </c>
    </row>
    <row r="30" spans="1:3" x14ac:dyDescent="0.3">
      <c r="A30" s="211" t="s">
        <v>675</v>
      </c>
      <c r="B30" s="209">
        <v>2008</v>
      </c>
      <c r="C30" s="209">
        <v>2010</v>
      </c>
    </row>
    <row r="31" spans="1:3" x14ac:dyDescent="0.3">
      <c r="A31" s="211" t="s">
        <v>676</v>
      </c>
      <c r="B31" s="209">
        <v>2008</v>
      </c>
      <c r="C31" s="209">
        <v>2009</v>
      </c>
    </row>
    <row r="32" spans="1:3" x14ac:dyDescent="0.3">
      <c r="A32" s="211" t="s">
        <v>677</v>
      </c>
      <c r="B32" s="209">
        <v>2005</v>
      </c>
      <c r="C32" s="209">
        <v>2007</v>
      </c>
    </row>
    <row r="33" spans="1:3" x14ac:dyDescent="0.3">
      <c r="A33" s="211" t="s">
        <v>678</v>
      </c>
      <c r="B33" s="209">
        <v>2005</v>
      </c>
      <c r="C33" s="209">
        <v>2007</v>
      </c>
    </row>
    <row r="34" spans="1:3" x14ac:dyDescent="0.3">
      <c r="A34" s="211" t="s">
        <v>679</v>
      </c>
      <c r="B34" s="209">
        <v>2005</v>
      </c>
      <c r="C34" s="209">
        <v>2006</v>
      </c>
    </row>
    <row r="35" spans="1:3" x14ac:dyDescent="0.3">
      <c r="A35" s="211" t="s">
        <v>680</v>
      </c>
      <c r="B35" s="209">
        <v>2005</v>
      </c>
      <c r="C35" s="209">
        <v>2006</v>
      </c>
    </row>
    <row r="36" spans="1:3" x14ac:dyDescent="0.3">
      <c r="A36" s="211" t="s">
        <v>681</v>
      </c>
      <c r="B36" s="209">
        <v>2006</v>
      </c>
      <c r="C36" s="209">
        <v>2006</v>
      </c>
    </row>
    <row r="37" spans="1:3" x14ac:dyDescent="0.3">
      <c r="A37" s="211" t="s">
        <v>682</v>
      </c>
      <c r="B37" s="209">
        <v>2003</v>
      </c>
      <c r="C37" s="209">
        <v>2005</v>
      </c>
    </row>
    <row r="38" spans="1:3" x14ac:dyDescent="0.3">
      <c r="A38" s="211" t="s">
        <v>683</v>
      </c>
      <c r="B38" s="209">
        <v>2004</v>
      </c>
      <c r="C38" s="209">
        <v>2005</v>
      </c>
    </row>
    <row r="39" spans="1:3" x14ac:dyDescent="0.3">
      <c r="A39" s="211" t="s">
        <v>684</v>
      </c>
      <c r="B39" s="209">
        <v>2003</v>
      </c>
      <c r="C39" s="209">
        <v>2003</v>
      </c>
    </row>
    <row r="40" spans="1:3" x14ac:dyDescent="0.3">
      <c r="A40" s="211" t="s">
        <v>685</v>
      </c>
      <c r="B40" s="209">
        <v>2003</v>
      </c>
      <c r="C40" s="209">
        <v>2003</v>
      </c>
    </row>
    <row r="41" spans="1:3" x14ac:dyDescent="0.3">
      <c r="A41" s="208" t="s">
        <v>687</v>
      </c>
    </row>
  </sheetData>
  <autoFilter ref="A5:C5" xr:uid="{ABC098E2-F36F-40F8-9787-95FD406CFD6D}">
    <sortState xmlns:xlrd2="http://schemas.microsoft.com/office/spreadsheetml/2017/richdata2" ref="A6:C41">
      <sortCondition descending="1" ref="C5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4FBDB-973C-4542-A5D9-45B518A20CF7}">
  <dimension ref="A1:C23"/>
  <sheetViews>
    <sheetView zoomScale="70" zoomScaleNormal="70" workbookViewId="0">
      <selection activeCell="C26" sqref="C26"/>
    </sheetView>
  </sheetViews>
  <sheetFormatPr defaultRowHeight="14.4" x14ac:dyDescent="0.3"/>
  <cols>
    <col min="1" max="1" width="69" bestFit="1" customWidth="1"/>
    <col min="2" max="3" width="13.88671875" style="109" customWidth="1"/>
  </cols>
  <sheetData>
    <row r="1" spans="1:3" x14ac:dyDescent="0.3">
      <c r="A1" s="20" t="s">
        <v>691</v>
      </c>
    </row>
    <row r="2" spans="1:3" s="22" customFormat="1" x14ac:dyDescent="0.3">
      <c r="A2" s="22" t="s">
        <v>114</v>
      </c>
      <c r="B2" s="225"/>
      <c r="C2" s="225"/>
    </row>
    <row r="4" spans="1:3" ht="27.6" customHeight="1" x14ac:dyDescent="0.3">
      <c r="A4" s="221" t="s">
        <v>636</v>
      </c>
      <c r="B4" s="222" t="s">
        <v>692</v>
      </c>
      <c r="C4" s="223" t="s">
        <v>607</v>
      </c>
    </row>
    <row r="5" spans="1:3" x14ac:dyDescent="0.3">
      <c r="A5" s="31" t="s">
        <v>601</v>
      </c>
      <c r="B5" s="110">
        <v>1998</v>
      </c>
      <c r="C5" s="110">
        <v>2021</v>
      </c>
    </row>
    <row r="6" spans="1:3" x14ac:dyDescent="0.3">
      <c r="A6" s="31" t="s">
        <v>604</v>
      </c>
      <c r="B6" s="110">
        <v>1999</v>
      </c>
      <c r="C6" s="110">
        <v>2020</v>
      </c>
    </row>
    <row r="7" spans="1:3" x14ac:dyDescent="0.3">
      <c r="A7" s="31" t="s">
        <v>605</v>
      </c>
      <c r="B7" s="110">
        <v>2002</v>
      </c>
      <c r="C7" s="110">
        <v>2021</v>
      </c>
    </row>
    <row r="8" spans="1:3" x14ac:dyDescent="0.3">
      <c r="A8" s="31" t="s">
        <v>599</v>
      </c>
      <c r="B8" s="110" t="s">
        <v>693</v>
      </c>
      <c r="C8" s="110">
        <v>2021</v>
      </c>
    </row>
    <row r="9" spans="1:3" x14ac:dyDescent="0.3">
      <c r="A9" s="31" t="s">
        <v>598</v>
      </c>
      <c r="B9" s="110">
        <v>2005</v>
      </c>
      <c r="C9" s="110">
        <v>2021</v>
      </c>
    </row>
    <row r="10" spans="1:3" x14ac:dyDescent="0.3">
      <c r="A10" s="31" t="s">
        <v>603</v>
      </c>
      <c r="B10" s="110">
        <v>2011</v>
      </c>
      <c r="C10" s="110">
        <v>2020</v>
      </c>
    </row>
    <row r="11" spans="1:3" x14ac:dyDescent="0.3">
      <c r="A11" s="31" t="s">
        <v>602</v>
      </c>
      <c r="B11" s="110">
        <v>2012</v>
      </c>
      <c r="C11" s="110">
        <v>2021</v>
      </c>
    </row>
    <row r="12" spans="1:3" x14ac:dyDescent="0.3">
      <c r="A12" s="31" t="s">
        <v>600</v>
      </c>
      <c r="B12" s="110">
        <v>2013</v>
      </c>
      <c r="C12" s="110">
        <v>2021</v>
      </c>
    </row>
    <row r="14" spans="1:3" ht="27.6" customHeight="1" x14ac:dyDescent="0.3">
      <c r="A14" s="224" t="s">
        <v>635</v>
      </c>
      <c r="B14" s="223" t="s">
        <v>606</v>
      </c>
      <c r="C14" s="223" t="s">
        <v>694</v>
      </c>
    </row>
    <row r="15" spans="1:3" x14ac:dyDescent="0.3">
      <c r="A15" s="31" t="s">
        <v>592</v>
      </c>
      <c r="B15" s="110">
        <v>1999</v>
      </c>
      <c r="C15" s="110">
        <v>2011</v>
      </c>
    </row>
    <row r="16" spans="1:3" x14ac:dyDescent="0.3">
      <c r="A16" s="31" t="s">
        <v>594</v>
      </c>
      <c r="B16" s="110">
        <v>2001</v>
      </c>
      <c r="C16" s="110">
        <v>2011</v>
      </c>
    </row>
    <row r="17" spans="1:3" x14ac:dyDescent="0.3">
      <c r="A17" s="31" t="s">
        <v>591</v>
      </c>
      <c r="B17" s="110">
        <v>2001</v>
      </c>
      <c r="C17" s="110">
        <v>2017</v>
      </c>
    </row>
    <row r="18" spans="1:3" x14ac:dyDescent="0.3">
      <c r="A18" s="31" t="s">
        <v>597</v>
      </c>
      <c r="B18" s="110">
        <v>2005</v>
      </c>
      <c r="C18" s="110">
        <v>2010</v>
      </c>
    </row>
    <row r="19" spans="1:3" x14ac:dyDescent="0.3">
      <c r="A19" s="31" t="s">
        <v>596</v>
      </c>
      <c r="B19" s="110">
        <v>2005</v>
      </c>
      <c r="C19" s="110">
        <v>2013</v>
      </c>
    </row>
    <row r="20" spans="1:3" x14ac:dyDescent="0.3">
      <c r="A20" s="31" t="s">
        <v>593</v>
      </c>
      <c r="B20" s="110">
        <v>2007</v>
      </c>
      <c r="C20" s="110">
        <v>2013</v>
      </c>
    </row>
    <row r="21" spans="1:3" x14ac:dyDescent="0.3">
      <c r="A21" s="31" t="s">
        <v>595</v>
      </c>
      <c r="B21" s="110">
        <v>2008</v>
      </c>
      <c r="C21" s="110">
        <v>2011</v>
      </c>
    </row>
    <row r="22" spans="1:3" x14ac:dyDescent="0.3">
      <c r="A22" s="31" t="s">
        <v>608</v>
      </c>
      <c r="B22" s="110">
        <v>2011</v>
      </c>
      <c r="C22" s="110">
        <v>2013</v>
      </c>
    </row>
    <row r="23" spans="1:3" x14ac:dyDescent="0.3">
      <c r="A23" s="22" t="s">
        <v>695</v>
      </c>
    </row>
  </sheetData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D56AF-F36A-4605-937E-0E5903D77C0D}">
  <dimension ref="A1:L192"/>
  <sheetViews>
    <sheetView showGridLines="0" topLeftCell="A13" zoomScale="70" zoomScaleNormal="70" workbookViewId="0">
      <selection activeCell="N20" sqref="N20"/>
    </sheetView>
  </sheetViews>
  <sheetFormatPr defaultRowHeight="13.8" x14ac:dyDescent="0.3"/>
  <cols>
    <col min="1" max="1" width="39.33203125" style="45" customWidth="1"/>
    <col min="2" max="2" width="38.77734375" style="45" hidden="1" customWidth="1"/>
    <col min="3" max="3" width="39.33203125" style="45" hidden="1" customWidth="1"/>
    <col min="4" max="4" width="44" style="45" hidden="1" customWidth="1"/>
    <col min="5" max="11" width="15.44140625" style="45" customWidth="1"/>
    <col min="12" max="12" width="15.33203125" style="45" customWidth="1"/>
    <col min="13" max="259" width="9.109375" style="45"/>
    <col min="260" max="260" width="39.33203125" style="45" customWidth="1"/>
    <col min="261" max="261" width="12.5546875" style="45" bestFit="1" customWidth="1"/>
    <col min="262" max="262" width="13.5546875" style="45" bestFit="1" customWidth="1"/>
    <col min="263" max="263" width="16.109375" style="45" bestFit="1" customWidth="1"/>
    <col min="264" max="264" width="12.88671875" style="45" customWidth="1"/>
    <col min="265" max="265" width="14.5546875" style="45" customWidth="1"/>
    <col min="266" max="515" width="9.109375" style="45"/>
    <col min="516" max="516" width="39.33203125" style="45" customWidth="1"/>
    <col min="517" max="517" width="12.5546875" style="45" bestFit="1" customWidth="1"/>
    <col min="518" max="518" width="13.5546875" style="45" bestFit="1" customWidth="1"/>
    <col min="519" max="519" width="16.109375" style="45" bestFit="1" customWidth="1"/>
    <col min="520" max="520" width="12.88671875" style="45" customWidth="1"/>
    <col min="521" max="521" width="14.5546875" style="45" customWidth="1"/>
    <col min="522" max="771" width="9.109375" style="45"/>
    <col min="772" max="772" width="39.33203125" style="45" customWidth="1"/>
    <col min="773" max="773" width="12.5546875" style="45" bestFit="1" customWidth="1"/>
    <col min="774" max="774" width="13.5546875" style="45" bestFit="1" customWidth="1"/>
    <col min="775" max="775" width="16.109375" style="45" bestFit="1" customWidth="1"/>
    <col min="776" max="776" width="12.88671875" style="45" customWidth="1"/>
    <col min="777" max="777" width="14.5546875" style="45" customWidth="1"/>
    <col min="778" max="1027" width="9.109375" style="45"/>
    <col min="1028" max="1028" width="39.33203125" style="45" customWidth="1"/>
    <col min="1029" max="1029" width="12.5546875" style="45" bestFit="1" customWidth="1"/>
    <col min="1030" max="1030" width="13.5546875" style="45" bestFit="1" customWidth="1"/>
    <col min="1031" max="1031" width="16.109375" style="45" bestFit="1" customWidth="1"/>
    <col min="1032" max="1032" width="12.88671875" style="45" customWidth="1"/>
    <col min="1033" max="1033" width="14.5546875" style="45" customWidth="1"/>
    <col min="1034" max="1283" width="9.109375" style="45"/>
    <col min="1284" max="1284" width="39.33203125" style="45" customWidth="1"/>
    <col min="1285" max="1285" width="12.5546875" style="45" bestFit="1" customWidth="1"/>
    <col min="1286" max="1286" width="13.5546875" style="45" bestFit="1" customWidth="1"/>
    <col min="1287" max="1287" width="16.109375" style="45" bestFit="1" customWidth="1"/>
    <col min="1288" max="1288" width="12.88671875" style="45" customWidth="1"/>
    <col min="1289" max="1289" width="14.5546875" style="45" customWidth="1"/>
    <col min="1290" max="1539" width="9.109375" style="45"/>
    <col min="1540" max="1540" width="39.33203125" style="45" customWidth="1"/>
    <col min="1541" max="1541" width="12.5546875" style="45" bestFit="1" customWidth="1"/>
    <col min="1542" max="1542" width="13.5546875" style="45" bestFit="1" customWidth="1"/>
    <col min="1543" max="1543" width="16.109375" style="45" bestFit="1" customWidth="1"/>
    <col min="1544" max="1544" width="12.88671875" style="45" customWidth="1"/>
    <col min="1545" max="1545" width="14.5546875" style="45" customWidth="1"/>
    <col min="1546" max="1795" width="9.109375" style="45"/>
    <col min="1796" max="1796" width="39.33203125" style="45" customWidth="1"/>
    <col min="1797" max="1797" width="12.5546875" style="45" bestFit="1" customWidth="1"/>
    <col min="1798" max="1798" width="13.5546875" style="45" bestFit="1" customWidth="1"/>
    <col min="1799" max="1799" width="16.109375" style="45" bestFit="1" customWidth="1"/>
    <col min="1800" max="1800" width="12.88671875" style="45" customWidth="1"/>
    <col min="1801" max="1801" width="14.5546875" style="45" customWidth="1"/>
    <col min="1802" max="2051" width="9.109375" style="45"/>
    <col min="2052" max="2052" width="39.33203125" style="45" customWidth="1"/>
    <col min="2053" max="2053" width="12.5546875" style="45" bestFit="1" customWidth="1"/>
    <col min="2054" max="2054" width="13.5546875" style="45" bestFit="1" customWidth="1"/>
    <col min="2055" max="2055" width="16.109375" style="45" bestFit="1" customWidth="1"/>
    <col min="2056" max="2056" width="12.88671875" style="45" customWidth="1"/>
    <col min="2057" max="2057" width="14.5546875" style="45" customWidth="1"/>
    <col min="2058" max="2307" width="9.109375" style="45"/>
    <col min="2308" max="2308" width="39.33203125" style="45" customWidth="1"/>
    <col min="2309" max="2309" width="12.5546875" style="45" bestFit="1" customWidth="1"/>
    <col min="2310" max="2310" width="13.5546875" style="45" bestFit="1" customWidth="1"/>
    <col min="2311" max="2311" width="16.109375" style="45" bestFit="1" customWidth="1"/>
    <col min="2312" max="2312" width="12.88671875" style="45" customWidth="1"/>
    <col min="2313" max="2313" width="14.5546875" style="45" customWidth="1"/>
    <col min="2314" max="2563" width="9.109375" style="45"/>
    <col min="2564" max="2564" width="39.33203125" style="45" customWidth="1"/>
    <col min="2565" max="2565" width="12.5546875" style="45" bestFit="1" customWidth="1"/>
    <col min="2566" max="2566" width="13.5546875" style="45" bestFit="1" customWidth="1"/>
    <col min="2567" max="2567" width="16.109375" style="45" bestFit="1" customWidth="1"/>
    <col min="2568" max="2568" width="12.88671875" style="45" customWidth="1"/>
    <col min="2569" max="2569" width="14.5546875" style="45" customWidth="1"/>
    <col min="2570" max="2819" width="9.109375" style="45"/>
    <col min="2820" max="2820" width="39.33203125" style="45" customWidth="1"/>
    <col min="2821" max="2821" width="12.5546875" style="45" bestFit="1" customWidth="1"/>
    <col min="2822" max="2822" width="13.5546875" style="45" bestFit="1" customWidth="1"/>
    <col min="2823" max="2823" width="16.109375" style="45" bestFit="1" customWidth="1"/>
    <col min="2824" max="2824" width="12.88671875" style="45" customWidth="1"/>
    <col min="2825" max="2825" width="14.5546875" style="45" customWidth="1"/>
    <col min="2826" max="3075" width="9.109375" style="45"/>
    <col min="3076" max="3076" width="39.33203125" style="45" customWidth="1"/>
    <col min="3077" max="3077" width="12.5546875" style="45" bestFit="1" customWidth="1"/>
    <col min="3078" max="3078" width="13.5546875" style="45" bestFit="1" customWidth="1"/>
    <col min="3079" max="3079" width="16.109375" style="45" bestFit="1" customWidth="1"/>
    <col min="3080" max="3080" width="12.88671875" style="45" customWidth="1"/>
    <col min="3081" max="3081" width="14.5546875" style="45" customWidth="1"/>
    <col min="3082" max="3331" width="9.109375" style="45"/>
    <col min="3332" max="3332" width="39.33203125" style="45" customWidth="1"/>
    <col min="3333" max="3333" width="12.5546875" style="45" bestFit="1" customWidth="1"/>
    <col min="3334" max="3334" width="13.5546875" style="45" bestFit="1" customWidth="1"/>
    <col min="3335" max="3335" width="16.109375" style="45" bestFit="1" customWidth="1"/>
    <col min="3336" max="3336" width="12.88671875" style="45" customWidth="1"/>
    <col min="3337" max="3337" width="14.5546875" style="45" customWidth="1"/>
    <col min="3338" max="3587" width="9.109375" style="45"/>
    <col min="3588" max="3588" width="39.33203125" style="45" customWidth="1"/>
    <col min="3589" max="3589" width="12.5546875" style="45" bestFit="1" customWidth="1"/>
    <col min="3590" max="3590" width="13.5546875" style="45" bestFit="1" customWidth="1"/>
    <col min="3591" max="3591" width="16.109375" style="45" bestFit="1" customWidth="1"/>
    <col min="3592" max="3592" width="12.88671875" style="45" customWidth="1"/>
    <col min="3593" max="3593" width="14.5546875" style="45" customWidth="1"/>
    <col min="3594" max="3843" width="9.109375" style="45"/>
    <col min="3844" max="3844" width="39.33203125" style="45" customWidth="1"/>
    <col min="3845" max="3845" width="12.5546875" style="45" bestFit="1" customWidth="1"/>
    <col min="3846" max="3846" width="13.5546875" style="45" bestFit="1" customWidth="1"/>
    <col min="3847" max="3847" width="16.109375" style="45" bestFit="1" customWidth="1"/>
    <col min="3848" max="3848" width="12.88671875" style="45" customWidth="1"/>
    <col min="3849" max="3849" width="14.5546875" style="45" customWidth="1"/>
    <col min="3850" max="4099" width="9.109375" style="45"/>
    <col min="4100" max="4100" width="39.33203125" style="45" customWidth="1"/>
    <col min="4101" max="4101" width="12.5546875" style="45" bestFit="1" customWidth="1"/>
    <col min="4102" max="4102" width="13.5546875" style="45" bestFit="1" customWidth="1"/>
    <col min="4103" max="4103" width="16.109375" style="45" bestFit="1" customWidth="1"/>
    <col min="4104" max="4104" width="12.88671875" style="45" customWidth="1"/>
    <col min="4105" max="4105" width="14.5546875" style="45" customWidth="1"/>
    <col min="4106" max="4355" width="9.109375" style="45"/>
    <col min="4356" max="4356" width="39.33203125" style="45" customWidth="1"/>
    <col min="4357" max="4357" width="12.5546875" style="45" bestFit="1" customWidth="1"/>
    <col min="4358" max="4358" width="13.5546875" style="45" bestFit="1" customWidth="1"/>
    <col min="4359" max="4359" width="16.109375" style="45" bestFit="1" customWidth="1"/>
    <col min="4360" max="4360" width="12.88671875" style="45" customWidth="1"/>
    <col min="4361" max="4361" width="14.5546875" style="45" customWidth="1"/>
    <col min="4362" max="4611" width="9.109375" style="45"/>
    <col min="4612" max="4612" width="39.33203125" style="45" customWidth="1"/>
    <col min="4613" max="4613" width="12.5546875" style="45" bestFit="1" customWidth="1"/>
    <col min="4614" max="4614" width="13.5546875" style="45" bestFit="1" customWidth="1"/>
    <col min="4615" max="4615" width="16.109375" style="45" bestFit="1" customWidth="1"/>
    <col min="4616" max="4616" width="12.88671875" style="45" customWidth="1"/>
    <col min="4617" max="4617" width="14.5546875" style="45" customWidth="1"/>
    <col min="4618" max="4867" width="9.109375" style="45"/>
    <col min="4868" max="4868" width="39.33203125" style="45" customWidth="1"/>
    <col min="4869" max="4869" width="12.5546875" style="45" bestFit="1" customWidth="1"/>
    <col min="4870" max="4870" width="13.5546875" style="45" bestFit="1" customWidth="1"/>
    <col min="4871" max="4871" width="16.109375" style="45" bestFit="1" customWidth="1"/>
    <col min="4872" max="4872" width="12.88671875" style="45" customWidth="1"/>
    <col min="4873" max="4873" width="14.5546875" style="45" customWidth="1"/>
    <col min="4874" max="5123" width="9.109375" style="45"/>
    <col min="5124" max="5124" width="39.33203125" style="45" customWidth="1"/>
    <col min="5125" max="5125" width="12.5546875" style="45" bestFit="1" customWidth="1"/>
    <col min="5126" max="5126" width="13.5546875" style="45" bestFit="1" customWidth="1"/>
    <col min="5127" max="5127" width="16.109375" style="45" bestFit="1" customWidth="1"/>
    <col min="5128" max="5128" width="12.88671875" style="45" customWidth="1"/>
    <col min="5129" max="5129" width="14.5546875" style="45" customWidth="1"/>
    <col min="5130" max="5379" width="9.109375" style="45"/>
    <col min="5380" max="5380" width="39.33203125" style="45" customWidth="1"/>
    <col min="5381" max="5381" width="12.5546875" style="45" bestFit="1" customWidth="1"/>
    <col min="5382" max="5382" width="13.5546875" style="45" bestFit="1" customWidth="1"/>
    <col min="5383" max="5383" width="16.109375" style="45" bestFit="1" customWidth="1"/>
    <col min="5384" max="5384" width="12.88671875" style="45" customWidth="1"/>
    <col min="5385" max="5385" width="14.5546875" style="45" customWidth="1"/>
    <col min="5386" max="5635" width="9.109375" style="45"/>
    <col min="5636" max="5636" width="39.33203125" style="45" customWidth="1"/>
    <col min="5637" max="5637" width="12.5546875" style="45" bestFit="1" customWidth="1"/>
    <col min="5638" max="5638" width="13.5546875" style="45" bestFit="1" customWidth="1"/>
    <col min="5639" max="5639" width="16.109375" style="45" bestFit="1" customWidth="1"/>
    <col min="5640" max="5640" width="12.88671875" style="45" customWidth="1"/>
    <col min="5641" max="5641" width="14.5546875" style="45" customWidth="1"/>
    <col min="5642" max="5891" width="9.109375" style="45"/>
    <col min="5892" max="5892" width="39.33203125" style="45" customWidth="1"/>
    <col min="5893" max="5893" width="12.5546875" style="45" bestFit="1" customWidth="1"/>
    <col min="5894" max="5894" width="13.5546875" style="45" bestFit="1" customWidth="1"/>
    <col min="5895" max="5895" width="16.109375" style="45" bestFit="1" customWidth="1"/>
    <col min="5896" max="5896" width="12.88671875" style="45" customWidth="1"/>
    <col min="5897" max="5897" width="14.5546875" style="45" customWidth="1"/>
    <col min="5898" max="6147" width="9.109375" style="45"/>
    <col min="6148" max="6148" width="39.33203125" style="45" customWidth="1"/>
    <col min="6149" max="6149" width="12.5546875" style="45" bestFit="1" customWidth="1"/>
    <col min="6150" max="6150" width="13.5546875" style="45" bestFit="1" customWidth="1"/>
    <col min="6151" max="6151" width="16.109375" style="45" bestFit="1" customWidth="1"/>
    <col min="6152" max="6152" width="12.88671875" style="45" customWidth="1"/>
    <col min="6153" max="6153" width="14.5546875" style="45" customWidth="1"/>
    <col min="6154" max="6403" width="9.109375" style="45"/>
    <col min="6404" max="6404" width="39.33203125" style="45" customWidth="1"/>
    <col min="6405" max="6405" width="12.5546875" style="45" bestFit="1" customWidth="1"/>
    <col min="6406" max="6406" width="13.5546875" style="45" bestFit="1" customWidth="1"/>
    <col min="6407" max="6407" width="16.109375" style="45" bestFit="1" customWidth="1"/>
    <col min="6408" max="6408" width="12.88671875" style="45" customWidth="1"/>
    <col min="6409" max="6409" width="14.5546875" style="45" customWidth="1"/>
    <col min="6410" max="6659" width="9.109375" style="45"/>
    <col min="6660" max="6660" width="39.33203125" style="45" customWidth="1"/>
    <col min="6661" max="6661" width="12.5546875" style="45" bestFit="1" customWidth="1"/>
    <col min="6662" max="6662" width="13.5546875" style="45" bestFit="1" customWidth="1"/>
    <col min="6663" max="6663" width="16.109375" style="45" bestFit="1" customWidth="1"/>
    <col min="6664" max="6664" width="12.88671875" style="45" customWidth="1"/>
    <col min="6665" max="6665" width="14.5546875" style="45" customWidth="1"/>
    <col min="6666" max="6915" width="9.109375" style="45"/>
    <col min="6916" max="6916" width="39.33203125" style="45" customWidth="1"/>
    <col min="6917" max="6917" width="12.5546875" style="45" bestFit="1" customWidth="1"/>
    <col min="6918" max="6918" width="13.5546875" style="45" bestFit="1" customWidth="1"/>
    <col min="6919" max="6919" width="16.109375" style="45" bestFit="1" customWidth="1"/>
    <col min="6920" max="6920" width="12.88671875" style="45" customWidth="1"/>
    <col min="6921" max="6921" width="14.5546875" style="45" customWidth="1"/>
    <col min="6922" max="7171" width="9.109375" style="45"/>
    <col min="7172" max="7172" width="39.33203125" style="45" customWidth="1"/>
    <col min="7173" max="7173" width="12.5546875" style="45" bestFit="1" customWidth="1"/>
    <col min="7174" max="7174" width="13.5546875" style="45" bestFit="1" customWidth="1"/>
    <col min="7175" max="7175" width="16.109375" style="45" bestFit="1" customWidth="1"/>
    <col min="7176" max="7176" width="12.88671875" style="45" customWidth="1"/>
    <col min="7177" max="7177" width="14.5546875" style="45" customWidth="1"/>
    <col min="7178" max="7427" width="9.109375" style="45"/>
    <col min="7428" max="7428" width="39.33203125" style="45" customWidth="1"/>
    <col min="7429" max="7429" width="12.5546875" style="45" bestFit="1" customWidth="1"/>
    <col min="7430" max="7430" width="13.5546875" style="45" bestFit="1" customWidth="1"/>
    <col min="7431" max="7431" width="16.109375" style="45" bestFit="1" customWidth="1"/>
    <col min="7432" max="7432" width="12.88671875" style="45" customWidth="1"/>
    <col min="7433" max="7433" width="14.5546875" style="45" customWidth="1"/>
    <col min="7434" max="7683" width="9.109375" style="45"/>
    <col min="7684" max="7684" width="39.33203125" style="45" customWidth="1"/>
    <col min="7685" max="7685" width="12.5546875" style="45" bestFit="1" customWidth="1"/>
    <col min="7686" max="7686" width="13.5546875" style="45" bestFit="1" customWidth="1"/>
    <col min="7687" max="7687" width="16.109375" style="45" bestFit="1" customWidth="1"/>
    <col min="7688" max="7688" width="12.88671875" style="45" customWidth="1"/>
    <col min="7689" max="7689" width="14.5546875" style="45" customWidth="1"/>
    <col min="7690" max="7939" width="9.109375" style="45"/>
    <col min="7940" max="7940" width="39.33203125" style="45" customWidth="1"/>
    <col min="7941" max="7941" width="12.5546875" style="45" bestFit="1" customWidth="1"/>
    <col min="7942" max="7942" width="13.5546875" style="45" bestFit="1" customWidth="1"/>
    <col min="7943" max="7943" width="16.109375" style="45" bestFit="1" customWidth="1"/>
    <col min="7944" max="7944" width="12.88671875" style="45" customWidth="1"/>
    <col min="7945" max="7945" width="14.5546875" style="45" customWidth="1"/>
    <col min="7946" max="8195" width="9.109375" style="45"/>
    <col min="8196" max="8196" width="39.33203125" style="45" customWidth="1"/>
    <col min="8197" max="8197" width="12.5546875" style="45" bestFit="1" customWidth="1"/>
    <col min="8198" max="8198" width="13.5546875" style="45" bestFit="1" customWidth="1"/>
    <col min="8199" max="8199" width="16.109375" style="45" bestFit="1" customWidth="1"/>
    <col min="8200" max="8200" width="12.88671875" style="45" customWidth="1"/>
    <col min="8201" max="8201" width="14.5546875" style="45" customWidth="1"/>
    <col min="8202" max="8451" width="9.109375" style="45"/>
    <col min="8452" max="8452" width="39.33203125" style="45" customWidth="1"/>
    <col min="8453" max="8453" width="12.5546875" style="45" bestFit="1" customWidth="1"/>
    <col min="8454" max="8454" width="13.5546875" style="45" bestFit="1" customWidth="1"/>
    <col min="8455" max="8455" width="16.109375" style="45" bestFit="1" customWidth="1"/>
    <col min="8456" max="8456" width="12.88671875" style="45" customWidth="1"/>
    <col min="8457" max="8457" width="14.5546875" style="45" customWidth="1"/>
    <col min="8458" max="8707" width="9.109375" style="45"/>
    <col min="8708" max="8708" width="39.33203125" style="45" customWidth="1"/>
    <col min="8709" max="8709" width="12.5546875" style="45" bestFit="1" customWidth="1"/>
    <col min="8710" max="8710" width="13.5546875" style="45" bestFit="1" customWidth="1"/>
    <col min="8711" max="8711" width="16.109375" style="45" bestFit="1" customWidth="1"/>
    <col min="8712" max="8712" width="12.88671875" style="45" customWidth="1"/>
    <col min="8713" max="8713" width="14.5546875" style="45" customWidth="1"/>
    <col min="8714" max="8963" width="9.109375" style="45"/>
    <col min="8964" max="8964" width="39.33203125" style="45" customWidth="1"/>
    <col min="8965" max="8965" width="12.5546875" style="45" bestFit="1" customWidth="1"/>
    <col min="8966" max="8966" width="13.5546875" style="45" bestFit="1" customWidth="1"/>
    <col min="8967" max="8967" width="16.109375" style="45" bestFit="1" customWidth="1"/>
    <col min="8968" max="8968" width="12.88671875" style="45" customWidth="1"/>
    <col min="8969" max="8969" width="14.5546875" style="45" customWidth="1"/>
    <col min="8970" max="9219" width="9.109375" style="45"/>
    <col min="9220" max="9220" width="39.33203125" style="45" customWidth="1"/>
    <col min="9221" max="9221" width="12.5546875" style="45" bestFit="1" customWidth="1"/>
    <col min="9222" max="9222" width="13.5546875" style="45" bestFit="1" customWidth="1"/>
    <col min="9223" max="9223" width="16.109375" style="45" bestFit="1" customWidth="1"/>
    <col min="9224" max="9224" width="12.88671875" style="45" customWidth="1"/>
    <col min="9225" max="9225" width="14.5546875" style="45" customWidth="1"/>
    <col min="9226" max="9475" width="9.109375" style="45"/>
    <col min="9476" max="9476" width="39.33203125" style="45" customWidth="1"/>
    <col min="9477" max="9477" width="12.5546875" style="45" bestFit="1" customWidth="1"/>
    <col min="9478" max="9478" width="13.5546875" style="45" bestFit="1" customWidth="1"/>
    <col min="9479" max="9479" width="16.109375" style="45" bestFit="1" customWidth="1"/>
    <col min="9480" max="9480" width="12.88671875" style="45" customWidth="1"/>
    <col min="9481" max="9481" width="14.5546875" style="45" customWidth="1"/>
    <col min="9482" max="9731" width="9.109375" style="45"/>
    <col min="9732" max="9732" width="39.33203125" style="45" customWidth="1"/>
    <col min="9733" max="9733" width="12.5546875" style="45" bestFit="1" customWidth="1"/>
    <col min="9734" max="9734" width="13.5546875" style="45" bestFit="1" customWidth="1"/>
    <col min="9735" max="9735" width="16.109375" style="45" bestFit="1" customWidth="1"/>
    <col min="9736" max="9736" width="12.88671875" style="45" customWidth="1"/>
    <col min="9737" max="9737" width="14.5546875" style="45" customWidth="1"/>
    <col min="9738" max="9987" width="9.109375" style="45"/>
    <col min="9988" max="9988" width="39.33203125" style="45" customWidth="1"/>
    <col min="9989" max="9989" width="12.5546875" style="45" bestFit="1" customWidth="1"/>
    <col min="9990" max="9990" width="13.5546875" style="45" bestFit="1" customWidth="1"/>
    <col min="9991" max="9991" width="16.109375" style="45" bestFit="1" customWidth="1"/>
    <col min="9992" max="9992" width="12.88671875" style="45" customWidth="1"/>
    <col min="9993" max="9993" width="14.5546875" style="45" customWidth="1"/>
    <col min="9994" max="10243" width="9.109375" style="45"/>
    <col min="10244" max="10244" width="39.33203125" style="45" customWidth="1"/>
    <col min="10245" max="10245" width="12.5546875" style="45" bestFit="1" customWidth="1"/>
    <col min="10246" max="10246" width="13.5546875" style="45" bestFit="1" customWidth="1"/>
    <col min="10247" max="10247" width="16.109375" style="45" bestFit="1" customWidth="1"/>
    <col min="10248" max="10248" width="12.88671875" style="45" customWidth="1"/>
    <col min="10249" max="10249" width="14.5546875" style="45" customWidth="1"/>
    <col min="10250" max="10499" width="9.109375" style="45"/>
    <col min="10500" max="10500" width="39.33203125" style="45" customWidth="1"/>
    <col min="10501" max="10501" width="12.5546875" style="45" bestFit="1" customWidth="1"/>
    <col min="10502" max="10502" width="13.5546875" style="45" bestFit="1" customWidth="1"/>
    <col min="10503" max="10503" width="16.109375" style="45" bestFit="1" customWidth="1"/>
    <col min="10504" max="10504" width="12.88671875" style="45" customWidth="1"/>
    <col min="10505" max="10505" width="14.5546875" style="45" customWidth="1"/>
    <col min="10506" max="10755" width="9.109375" style="45"/>
    <col min="10756" max="10756" width="39.33203125" style="45" customWidth="1"/>
    <col min="10757" max="10757" width="12.5546875" style="45" bestFit="1" customWidth="1"/>
    <col min="10758" max="10758" width="13.5546875" style="45" bestFit="1" customWidth="1"/>
    <col min="10759" max="10759" width="16.109375" style="45" bestFit="1" customWidth="1"/>
    <col min="10760" max="10760" width="12.88671875" style="45" customWidth="1"/>
    <col min="10761" max="10761" width="14.5546875" style="45" customWidth="1"/>
    <col min="10762" max="11011" width="9.109375" style="45"/>
    <col min="11012" max="11012" width="39.33203125" style="45" customWidth="1"/>
    <col min="11013" max="11013" width="12.5546875" style="45" bestFit="1" customWidth="1"/>
    <col min="11014" max="11014" width="13.5546875" style="45" bestFit="1" customWidth="1"/>
    <col min="11015" max="11015" width="16.109375" style="45" bestFit="1" customWidth="1"/>
    <col min="11016" max="11016" width="12.88671875" style="45" customWidth="1"/>
    <col min="11017" max="11017" width="14.5546875" style="45" customWidth="1"/>
    <col min="11018" max="11267" width="9.109375" style="45"/>
    <col min="11268" max="11268" width="39.33203125" style="45" customWidth="1"/>
    <col min="11269" max="11269" width="12.5546875" style="45" bestFit="1" customWidth="1"/>
    <col min="11270" max="11270" width="13.5546875" style="45" bestFit="1" customWidth="1"/>
    <col min="11271" max="11271" width="16.109375" style="45" bestFit="1" customWidth="1"/>
    <col min="11272" max="11272" width="12.88671875" style="45" customWidth="1"/>
    <col min="11273" max="11273" width="14.5546875" style="45" customWidth="1"/>
    <col min="11274" max="11523" width="9.109375" style="45"/>
    <col min="11524" max="11524" width="39.33203125" style="45" customWidth="1"/>
    <col min="11525" max="11525" width="12.5546875" style="45" bestFit="1" customWidth="1"/>
    <col min="11526" max="11526" width="13.5546875" style="45" bestFit="1" customWidth="1"/>
    <col min="11527" max="11527" width="16.109375" style="45" bestFit="1" customWidth="1"/>
    <col min="11528" max="11528" width="12.88671875" style="45" customWidth="1"/>
    <col min="11529" max="11529" width="14.5546875" style="45" customWidth="1"/>
    <col min="11530" max="11779" width="9.109375" style="45"/>
    <col min="11780" max="11780" width="39.33203125" style="45" customWidth="1"/>
    <col min="11781" max="11781" width="12.5546875" style="45" bestFit="1" customWidth="1"/>
    <col min="11782" max="11782" width="13.5546875" style="45" bestFit="1" customWidth="1"/>
    <col min="11783" max="11783" width="16.109375" style="45" bestFit="1" customWidth="1"/>
    <col min="11784" max="11784" width="12.88671875" style="45" customWidth="1"/>
    <col min="11785" max="11785" width="14.5546875" style="45" customWidth="1"/>
    <col min="11786" max="12035" width="9.109375" style="45"/>
    <col min="12036" max="12036" width="39.33203125" style="45" customWidth="1"/>
    <col min="12037" max="12037" width="12.5546875" style="45" bestFit="1" customWidth="1"/>
    <col min="12038" max="12038" width="13.5546875" style="45" bestFit="1" customWidth="1"/>
    <col min="12039" max="12039" width="16.109375" style="45" bestFit="1" customWidth="1"/>
    <col min="12040" max="12040" width="12.88671875" style="45" customWidth="1"/>
    <col min="12041" max="12041" width="14.5546875" style="45" customWidth="1"/>
    <col min="12042" max="12291" width="9.109375" style="45"/>
    <col min="12292" max="12292" width="39.33203125" style="45" customWidth="1"/>
    <col min="12293" max="12293" width="12.5546875" style="45" bestFit="1" customWidth="1"/>
    <col min="12294" max="12294" width="13.5546875" style="45" bestFit="1" customWidth="1"/>
    <col min="12295" max="12295" width="16.109375" style="45" bestFit="1" customWidth="1"/>
    <col min="12296" max="12296" width="12.88671875" style="45" customWidth="1"/>
    <col min="12297" max="12297" width="14.5546875" style="45" customWidth="1"/>
    <col min="12298" max="12547" width="9.109375" style="45"/>
    <col min="12548" max="12548" width="39.33203125" style="45" customWidth="1"/>
    <col min="12549" max="12549" width="12.5546875" style="45" bestFit="1" customWidth="1"/>
    <col min="12550" max="12550" width="13.5546875" style="45" bestFit="1" customWidth="1"/>
    <col min="12551" max="12551" width="16.109375" style="45" bestFit="1" customWidth="1"/>
    <col min="12552" max="12552" width="12.88671875" style="45" customWidth="1"/>
    <col min="12553" max="12553" width="14.5546875" style="45" customWidth="1"/>
    <col min="12554" max="12803" width="9.109375" style="45"/>
    <col min="12804" max="12804" width="39.33203125" style="45" customWidth="1"/>
    <col min="12805" max="12805" width="12.5546875" style="45" bestFit="1" customWidth="1"/>
    <col min="12806" max="12806" width="13.5546875" style="45" bestFit="1" customWidth="1"/>
    <col min="12807" max="12807" width="16.109375" style="45" bestFit="1" customWidth="1"/>
    <col min="12808" max="12808" width="12.88671875" style="45" customWidth="1"/>
    <col min="12809" max="12809" width="14.5546875" style="45" customWidth="1"/>
    <col min="12810" max="13059" width="9.109375" style="45"/>
    <col min="13060" max="13060" width="39.33203125" style="45" customWidth="1"/>
    <col min="13061" max="13061" width="12.5546875" style="45" bestFit="1" customWidth="1"/>
    <col min="13062" max="13062" width="13.5546875" style="45" bestFit="1" customWidth="1"/>
    <col min="13063" max="13063" width="16.109375" style="45" bestFit="1" customWidth="1"/>
    <col min="13064" max="13064" width="12.88671875" style="45" customWidth="1"/>
    <col min="13065" max="13065" width="14.5546875" style="45" customWidth="1"/>
    <col min="13066" max="13315" width="9.109375" style="45"/>
    <col min="13316" max="13316" width="39.33203125" style="45" customWidth="1"/>
    <col min="13317" max="13317" width="12.5546875" style="45" bestFit="1" customWidth="1"/>
    <col min="13318" max="13318" width="13.5546875" style="45" bestFit="1" customWidth="1"/>
    <col min="13319" max="13319" width="16.109375" style="45" bestFit="1" customWidth="1"/>
    <col min="13320" max="13320" width="12.88671875" style="45" customWidth="1"/>
    <col min="13321" max="13321" width="14.5546875" style="45" customWidth="1"/>
    <col min="13322" max="13571" width="9.109375" style="45"/>
    <col min="13572" max="13572" width="39.33203125" style="45" customWidth="1"/>
    <col min="13573" max="13573" width="12.5546875" style="45" bestFit="1" customWidth="1"/>
    <col min="13574" max="13574" width="13.5546875" style="45" bestFit="1" customWidth="1"/>
    <col min="13575" max="13575" width="16.109375" style="45" bestFit="1" customWidth="1"/>
    <col min="13576" max="13576" width="12.88671875" style="45" customWidth="1"/>
    <col min="13577" max="13577" width="14.5546875" style="45" customWidth="1"/>
    <col min="13578" max="13827" width="9.109375" style="45"/>
    <col min="13828" max="13828" width="39.33203125" style="45" customWidth="1"/>
    <col min="13829" max="13829" width="12.5546875" style="45" bestFit="1" customWidth="1"/>
    <col min="13830" max="13830" width="13.5546875" style="45" bestFit="1" customWidth="1"/>
    <col min="13831" max="13831" width="16.109375" style="45" bestFit="1" customWidth="1"/>
    <col min="13832" max="13832" width="12.88671875" style="45" customWidth="1"/>
    <col min="13833" max="13833" width="14.5546875" style="45" customWidth="1"/>
    <col min="13834" max="14083" width="9.109375" style="45"/>
    <col min="14084" max="14084" width="39.33203125" style="45" customWidth="1"/>
    <col min="14085" max="14085" width="12.5546875" style="45" bestFit="1" customWidth="1"/>
    <col min="14086" max="14086" width="13.5546875" style="45" bestFit="1" customWidth="1"/>
    <col min="14087" max="14087" width="16.109375" style="45" bestFit="1" customWidth="1"/>
    <col min="14088" max="14088" width="12.88671875" style="45" customWidth="1"/>
    <col min="14089" max="14089" width="14.5546875" style="45" customWidth="1"/>
    <col min="14090" max="14339" width="9.109375" style="45"/>
    <col min="14340" max="14340" width="39.33203125" style="45" customWidth="1"/>
    <col min="14341" max="14341" width="12.5546875" style="45" bestFit="1" customWidth="1"/>
    <col min="14342" max="14342" width="13.5546875" style="45" bestFit="1" customWidth="1"/>
    <col min="14343" max="14343" width="16.109375" style="45" bestFit="1" customWidth="1"/>
    <col min="14344" max="14344" width="12.88671875" style="45" customWidth="1"/>
    <col min="14345" max="14345" width="14.5546875" style="45" customWidth="1"/>
    <col min="14346" max="14595" width="9.109375" style="45"/>
    <col min="14596" max="14596" width="39.33203125" style="45" customWidth="1"/>
    <col min="14597" max="14597" width="12.5546875" style="45" bestFit="1" customWidth="1"/>
    <col min="14598" max="14598" width="13.5546875" style="45" bestFit="1" customWidth="1"/>
    <col min="14599" max="14599" width="16.109375" style="45" bestFit="1" customWidth="1"/>
    <col min="14600" max="14600" width="12.88671875" style="45" customWidth="1"/>
    <col min="14601" max="14601" width="14.5546875" style="45" customWidth="1"/>
    <col min="14602" max="14851" width="9.109375" style="45"/>
    <col min="14852" max="14852" width="39.33203125" style="45" customWidth="1"/>
    <col min="14853" max="14853" width="12.5546875" style="45" bestFit="1" customWidth="1"/>
    <col min="14854" max="14854" width="13.5546875" style="45" bestFit="1" customWidth="1"/>
    <col min="14855" max="14855" width="16.109375" style="45" bestFit="1" customWidth="1"/>
    <col min="14856" max="14856" width="12.88671875" style="45" customWidth="1"/>
    <col min="14857" max="14857" width="14.5546875" style="45" customWidth="1"/>
    <col min="14858" max="15107" width="9.109375" style="45"/>
    <col min="15108" max="15108" width="39.33203125" style="45" customWidth="1"/>
    <col min="15109" max="15109" width="12.5546875" style="45" bestFit="1" customWidth="1"/>
    <col min="15110" max="15110" width="13.5546875" style="45" bestFit="1" customWidth="1"/>
    <col min="15111" max="15111" width="16.109375" style="45" bestFit="1" customWidth="1"/>
    <col min="15112" max="15112" width="12.88671875" style="45" customWidth="1"/>
    <col min="15113" max="15113" width="14.5546875" style="45" customWidth="1"/>
    <col min="15114" max="15363" width="9.109375" style="45"/>
    <col min="15364" max="15364" width="39.33203125" style="45" customWidth="1"/>
    <col min="15365" max="15365" width="12.5546875" style="45" bestFit="1" customWidth="1"/>
    <col min="15366" max="15366" width="13.5546875" style="45" bestFit="1" customWidth="1"/>
    <col min="15367" max="15367" width="16.109375" style="45" bestFit="1" customWidth="1"/>
    <col min="15368" max="15368" width="12.88671875" style="45" customWidth="1"/>
    <col min="15369" max="15369" width="14.5546875" style="45" customWidth="1"/>
    <col min="15370" max="15619" width="9.109375" style="45"/>
    <col min="15620" max="15620" width="39.33203125" style="45" customWidth="1"/>
    <col min="15621" max="15621" width="12.5546875" style="45" bestFit="1" customWidth="1"/>
    <col min="15622" max="15622" width="13.5546875" style="45" bestFit="1" customWidth="1"/>
    <col min="15623" max="15623" width="16.109375" style="45" bestFit="1" customWidth="1"/>
    <col min="15624" max="15624" width="12.88671875" style="45" customWidth="1"/>
    <col min="15625" max="15625" width="14.5546875" style="45" customWidth="1"/>
    <col min="15626" max="15875" width="9.109375" style="45"/>
    <col min="15876" max="15876" width="39.33203125" style="45" customWidth="1"/>
    <col min="15877" max="15877" width="12.5546875" style="45" bestFit="1" customWidth="1"/>
    <col min="15878" max="15878" width="13.5546875" style="45" bestFit="1" customWidth="1"/>
    <col min="15879" max="15879" width="16.109375" style="45" bestFit="1" customWidth="1"/>
    <col min="15880" max="15880" width="12.88671875" style="45" customWidth="1"/>
    <col min="15881" max="15881" width="14.5546875" style="45" customWidth="1"/>
    <col min="15882" max="16131" width="9.109375" style="45"/>
    <col min="16132" max="16132" width="39.33203125" style="45" customWidth="1"/>
    <col min="16133" max="16133" width="12.5546875" style="45" bestFit="1" customWidth="1"/>
    <col min="16134" max="16134" width="13.5546875" style="45" bestFit="1" customWidth="1"/>
    <col min="16135" max="16135" width="16.109375" style="45" bestFit="1" customWidth="1"/>
    <col min="16136" max="16136" width="12.88671875" style="45" customWidth="1"/>
    <col min="16137" max="16137" width="14.5546875" style="45" customWidth="1"/>
    <col min="16138" max="16382" width="9.109375" style="45"/>
    <col min="16383" max="16384" width="9.109375" style="45" customWidth="1"/>
  </cols>
  <sheetData>
    <row r="1" spans="1:12" x14ac:dyDescent="0.3">
      <c r="A1" s="44" t="s">
        <v>202</v>
      </c>
      <c r="D1" s="44"/>
    </row>
    <row r="2" spans="1:12" x14ac:dyDescent="0.3">
      <c r="A2" s="46" t="s">
        <v>645</v>
      </c>
      <c r="D2" s="44"/>
    </row>
    <row r="3" spans="1:12" x14ac:dyDescent="0.3">
      <c r="A3" s="46" t="s">
        <v>644</v>
      </c>
      <c r="D3" s="46"/>
    </row>
    <row r="4" spans="1:12" x14ac:dyDescent="0.3">
      <c r="A4" s="46" t="s">
        <v>643</v>
      </c>
    </row>
    <row r="5" spans="1:12" ht="14.4" thickBot="1" x14ac:dyDescent="0.35">
      <c r="A5" s="46"/>
    </row>
    <row r="6" spans="1:12" ht="14.4" thickBot="1" x14ac:dyDescent="0.35">
      <c r="E6" s="144"/>
      <c r="F6" s="145">
        <v>2013</v>
      </c>
      <c r="G6" s="146"/>
      <c r="H6" s="147"/>
      <c r="I6" s="145">
        <v>2018</v>
      </c>
      <c r="J6" s="146"/>
      <c r="K6" s="172"/>
      <c r="L6" s="47"/>
    </row>
    <row r="7" spans="1:12" ht="69.599999999999994" thickBot="1" x14ac:dyDescent="0.35">
      <c r="E7" s="157" t="s">
        <v>203</v>
      </c>
      <c r="F7" s="158" t="s">
        <v>204</v>
      </c>
      <c r="G7" s="159" t="s">
        <v>205</v>
      </c>
      <c r="H7" s="157" t="s">
        <v>203</v>
      </c>
      <c r="I7" s="158" t="s">
        <v>204</v>
      </c>
      <c r="J7" s="159" t="s">
        <v>205</v>
      </c>
      <c r="K7" s="143" t="s">
        <v>641</v>
      </c>
      <c r="L7" s="174" t="s">
        <v>642</v>
      </c>
    </row>
    <row r="8" spans="1:12" ht="14.4" x14ac:dyDescent="0.3">
      <c r="A8" s="162" t="s">
        <v>638</v>
      </c>
      <c r="B8" s="121"/>
      <c r="C8" s="136"/>
      <c r="D8" s="136"/>
      <c r="E8" s="154">
        <v>2100.37</v>
      </c>
      <c r="F8" s="155">
        <v>1326.25</v>
      </c>
      <c r="G8" s="156"/>
      <c r="H8" s="154">
        <v>2248</v>
      </c>
      <c r="I8" s="155">
        <v>2420</v>
      </c>
      <c r="J8" s="156"/>
      <c r="K8" s="142">
        <f>F8/$F$16</f>
        <v>0.19050745008022499</v>
      </c>
      <c r="L8" s="175">
        <f t="shared" ref="L8:L15" si="0">I8/$I$16</f>
        <v>0.26378896882494007</v>
      </c>
    </row>
    <row r="9" spans="1:12" ht="14.4" x14ac:dyDescent="0.3">
      <c r="A9" s="163" t="s">
        <v>19</v>
      </c>
      <c r="B9" s="121"/>
      <c r="C9" s="136"/>
      <c r="D9" s="136"/>
      <c r="E9" s="140">
        <v>900.73</v>
      </c>
      <c r="F9" s="49">
        <v>389.22</v>
      </c>
      <c r="G9" s="141"/>
      <c r="H9" s="140">
        <v>947</v>
      </c>
      <c r="I9" s="49">
        <v>674</v>
      </c>
      <c r="J9" s="141"/>
      <c r="K9" s="142">
        <f t="shared" ref="K9:K15" si="1">F9/$F$16</f>
        <v>5.590899884654113E-2</v>
      </c>
      <c r="L9" s="176">
        <f t="shared" si="0"/>
        <v>7.346849792892958E-2</v>
      </c>
    </row>
    <row r="10" spans="1:12" ht="14.4" x14ac:dyDescent="0.3">
      <c r="A10" s="164" t="s">
        <v>639</v>
      </c>
      <c r="B10" s="121"/>
      <c r="C10" s="136"/>
      <c r="D10" s="136"/>
      <c r="E10" s="140">
        <v>1270.18</v>
      </c>
      <c r="F10" s="49">
        <v>868.72</v>
      </c>
      <c r="G10" s="141"/>
      <c r="H10" s="140">
        <v>1207</v>
      </c>
      <c r="I10" s="49">
        <v>1126</v>
      </c>
      <c r="J10" s="141"/>
      <c r="K10" s="142">
        <f t="shared" si="1"/>
        <v>0.12478615044953292</v>
      </c>
      <c r="L10" s="176">
        <f t="shared" si="0"/>
        <v>0.12273817309788533</v>
      </c>
    </row>
    <row r="11" spans="1:12" ht="14.4" x14ac:dyDescent="0.3">
      <c r="A11" s="163" t="s">
        <v>109</v>
      </c>
      <c r="B11" s="121"/>
      <c r="C11" s="136"/>
      <c r="D11" s="136"/>
      <c r="E11" s="140">
        <v>59.7</v>
      </c>
      <c r="F11" s="49">
        <v>61.92</v>
      </c>
      <c r="G11" s="141"/>
      <c r="H11" s="140">
        <v>37</v>
      </c>
      <c r="I11" s="49">
        <v>97</v>
      </c>
      <c r="J11" s="141"/>
      <c r="K11" s="142">
        <f t="shared" si="1"/>
        <v>8.8944175750933323E-3</v>
      </c>
      <c r="L11" s="176">
        <f t="shared" si="0"/>
        <v>1.0573359494222804E-2</v>
      </c>
    </row>
    <row r="12" spans="1:12" ht="14.4" x14ac:dyDescent="0.3">
      <c r="A12" s="163" t="s">
        <v>79</v>
      </c>
      <c r="B12" s="121"/>
      <c r="C12" s="136"/>
      <c r="D12" s="136"/>
      <c r="E12" s="140">
        <v>673.34</v>
      </c>
      <c r="F12" s="49">
        <v>615.44000000000005</v>
      </c>
      <c r="G12" s="141"/>
      <c r="H12" s="140">
        <v>1022</v>
      </c>
      <c r="I12" s="49">
        <v>695</v>
      </c>
      <c r="J12" s="141"/>
      <c r="K12" s="142">
        <f t="shared" si="1"/>
        <v>8.840407545890569E-2</v>
      </c>
      <c r="L12" s="176">
        <f t="shared" si="0"/>
        <v>7.575757575757576E-2</v>
      </c>
    </row>
    <row r="13" spans="1:12" ht="14.4" x14ac:dyDescent="0.3">
      <c r="A13" s="163" t="s">
        <v>105</v>
      </c>
      <c r="B13" s="121"/>
      <c r="C13" s="136"/>
      <c r="D13" s="136"/>
      <c r="E13" s="140">
        <v>3781.63</v>
      </c>
      <c r="F13" s="49">
        <v>3075.89</v>
      </c>
      <c r="G13" s="141"/>
      <c r="H13" s="140">
        <v>2872</v>
      </c>
      <c r="I13" s="49">
        <v>3509</v>
      </c>
      <c r="J13" s="141"/>
      <c r="K13" s="142">
        <f t="shared" si="1"/>
        <v>0.44183220405448687</v>
      </c>
      <c r="L13" s="176">
        <f t="shared" si="0"/>
        <v>0.38249400479616308</v>
      </c>
    </row>
    <row r="14" spans="1:12" ht="14.4" x14ac:dyDescent="0.3">
      <c r="A14" s="163" t="s">
        <v>211</v>
      </c>
      <c r="B14" s="135"/>
      <c r="C14" s="136"/>
      <c r="D14" s="136"/>
      <c r="E14" s="140">
        <v>737.33</v>
      </c>
      <c r="F14" s="49">
        <v>591.14</v>
      </c>
      <c r="G14" s="141"/>
      <c r="H14" s="140">
        <v>440</v>
      </c>
      <c r="I14" s="49">
        <v>593</v>
      </c>
      <c r="J14" s="141"/>
      <c r="K14" s="142">
        <f t="shared" si="1"/>
        <v>8.491353367798242E-2</v>
      </c>
      <c r="L14" s="176">
        <f t="shared" si="0"/>
        <v>6.4639197732722919E-2</v>
      </c>
    </row>
    <row r="15" spans="1:12" ht="15" thickBot="1" x14ac:dyDescent="0.35">
      <c r="A15" s="165" t="s">
        <v>80</v>
      </c>
      <c r="B15" s="135"/>
      <c r="C15" s="136"/>
      <c r="D15" s="136"/>
      <c r="E15" s="151">
        <v>98.37</v>
      </c>
      <c r="F15" s="152">
        <v>33.090000000000003</v>
      </c>
      <c r="G15" s="153"/>
      <c r="H15" s="151">
        <v>52</v>
      </c>
      <c r="I15" s="152">
        <v>60</v>
      </c>
      <c r="J15" s="153"/>
      <c r="K15" s="179">
        <f t="shared" si="1"/>
        <v>4.7531698572325313E-3</v>
      </c>
      <c r="L15" s="177">
        <f t="shared" si="0"/>
        <v>6.5402223675604968E-3</v>
      </c>
    </row>
    <row r="16" spans="1:12" ht="14.4" thickBot="1" x14ac:dyDescent="0.35">
      <c r="A16" s="166" t="s">
        <v>22</v>
      </c>
      <c r="B16" s="136"/>
      <c r="C16" s="136"/>
      <c r="D16" s="136"/>
      <c r="E16" s="148">
        <f>SUM(E8:E15)</f>
        <v>9621.6500000000015</v>
      </c>
      <c r="F16" s="149">
        <f>SUM(F8:F15)</f>
        <v>6961.670000000001</v>
      </c>
      <c r="G16" s="150"/>
      <c r="H16" s="148">
        <f>SUM(H8:H15)</f>
        <v>8825</v>
      </c>
      <c r="I16" s="149">
        <f>SUM(I8:I15)</f>
        <v>9174</v>
      </c>
      <c r="J16" s="178"/>
      <c r="K16" s="160">
        <f>SUM(K8:K15)</f>
        <v>0.99999999999999989</v>
      </c>
      <c r="L16" s="161">
        <f>SUM(L8:L15)</f>
        <v>1.0000000000000002</v>
      </c>
    </row>
    <row r="17" spans="1:12" ht="14.4" x14ac:dyDescent="0.3">
      <c r="A17" s="126" t="s">
        <v>609</v>
      </c>
      <c r="B17" s="136"/>
      <c r="E17" s="50"/>
      <c r="F17" s="50"/>
      <c r="G17" s="50"/>
      <c r="H17" s="50"/>
      <c r="I17" s="50"/>
      <c r="J17" s="50"/>
      <c r="K17" s="50"/>
      <c r="L17" s="50"/>
    </row>
    <row r="18" spans="1:12" ht="14.4" thickBot="1" x14ac:dyDescent="0.35">
      <c r="D18" s="50"/>
      <c r="E18" s="50"/>
      <c r="F18" s="50"/>
      <c r="G18" s="50"/>
      <c r="H18" s="50"/>
      <c r="I18" s="50"/>
      <c r="J18" s="50"/>
      <c r="K18" s="50"/>
      <c r="L18" s="50"/>
    </row>
    <row r="19" spans="1:12" ht="14.4" thickBot="1" x14ac:dyDescent="0.35">
      <c r="D19" s="47"/>
      <c r="E19" s="128"/>
      <c r="F19" s="129">
        <v>2013</v>
      </c>
      <c r="G19" s="130"/>
      <c r="H19" s="131"/>
      <c r="I19" s="129">
        <v>2018</v>
      </c>
      <c r="J19" s="130"/>
      <c r="K19" s="172"/>
      <c r="L19" s="47"/>
    </row>
    <row r="20" spans="1:12" ht="69.599999999999994" thickBot="1" x14ac:dyDescent="0.35">
      <c r="A20" s="132" t="s">
        <v>21</v>
      </c>
      <c r="B20" s="133" t="s">
        <v>213</v>
      </c>
      <c r="C20" s="132" t="s">
        <v>214</v>
      </c>
      <c r="D20" s="133" t="s">
        <v>78</v>
      </c>
      <c r="E20" s="132" t="s">
        <v>203</v>
      </c>
      <c r="F20" s="132" t="s">
        <v>204</v>
      </c>
      <c r="G20" s="132" t="s">
        <v>205</v>
      </c>
      <c r="H20" s="132" t="s">
        <v>203</v>
      </c>
      <c r="I20" s="132" t="s">
        <v>204</v>
      </c>
      <c r="J20" s="132" t="s">
        <v>205</v>
      </c>
      <c r="K20" s="173"/>
      <c r="L20" s="48"/>
    </row>
    <row r="21" spans="1:12" x14ac:dyDescent="0.3">
      <c r="A21" s="52" t="s">
        <v>19</v>
      </c>
      <c r="B21" s="51" t="s">
        <v>209</v>
      </c>
      <c r="C21" s="236" t="s">
        <v>110</v>
      </c>
      <c r="D21" s="137" t="s">
        <v>19</v>
      </c>
      <c r="E21" s="134">
        <v>900.73</v>
      </c>
      <c r="F21" s="53">
        <v>389.22</v>
      </c>
      <c r="G21" s="54">
        <v>5.35</v>
      </c>
      <c r="H21" s="55">
        <v>947</v>
      </c>
      <c r="I21" s="53">
        <v>674</v>
      </c>
      <c r="J21" s="54">
        <v>8.34</v>
      </c>
      <c r="K21" s="167"/>
      <c r="L21" s="56"/>
    </row>
    <row r="22" spans="1:12" x14ac:dyDescent="0.3">
      <c r="A22" s="58" t="s">
        <v>100</v>
      </c>
      <c r="B22" s="57" t="s">
        <v>208</v>
      </c>
      <c r="C22" s="59" t="s">
        <v>110</v>
      </c>
      <c r="D22" s="138" t="s">
        <v>640</v>
      </c>
      <c r="E22" s="64">
        <v>437.64</v>
      </c>
      <c r="F22" s="61">
        <v>90.32</v>
      </c>
      <c r="G22" s="62">
        <v>4.42</v>
      </c>
      <c r="H22" s="65">
        <v>496</v>
      </c>
      <c r="I22" s="61">
        <v>483</v>
      </c>
      <c r="J22" s="62">
        <v>26.43</v>
      </c>
      <c r="K22" s="167"/>
      <c r="L22" s="56"/>
    </row>
    <row r="23" spans="1:12" x14ac:dyDescent="0.3">
      <c r="A23" s="58" t="s">
        <v>56</v>
      </c>
      <c r="B23" s="57" t="s">
        <v>206</v>
      </c>
      <c r="C23" s="58"/>
      <c r="D23" s="138" t="s">
        <v>640</v>
      </c>
      <c r="E23" s="64">
        <v>316.86</v>
      </c>
      <c r="F23" s="61">
        <v>181.82</v>
      </c>
      <c r="G23" s="62">
        <v>5.79</v>
      </c>
      <c r="H23" s="65">
        <v>240</v>
      </c>
      <c r="I23" s="61">
        <v>390</v>
      </c>
      <c r="J23" s="62">
        <v>10.99</v>
      </c>
      <c r="K23" s="167"/>
      <c r="L23" s="56"/>
    </row>
    <row r="24" spans="1:12" x14ac:dyDescent="0.3">
      <c r="A24" s="58" t="s">
        <v>228</v>
      </c>
      <c r="B24" s="57" t="s">
        <v>208</v>
      </c>
      <c r="C24" s="59" t="s">
        <v>110</v>
      </c>
      <c r="D24" s="138" t="s">
        <v>640</v>
      </c>
      <c r="E24" s="64">
        <v>270.64</v>
      </c>
      <c r="F24" s="61">
        <v>269.97000000000003</v>
      </c>
      <c r="G24" s="62">
        <v>66.84</v>
      </c>
      <c r="H24" s="65">
        <v>416</v>
      </c>
      <c r="I24" s="61">
        <v>359</v>
      </c>
      <c r="J24" s="62">
        <v>72.88</v>
      </c>
      <c r="K24" s="167"/>
      <c r="L24" s="56"/>
    </row>
    <row r="25" spans="1:12" x14ac:dyDescent="0.3">
      <c r="A25" s="58" t="s">
        <v>15</v>
      </c>
      <c r="B25" s="57" t="s">
        <v>208</v>
      </c>
      <c r="C25" s="59" t="s">
        <v>110</v>
      </c>
      <c r="D25" s="138" t="s">
        <v>210</v>
      </c>
      <c r="E25" s="60">
        <v>206.5</v>
      </c>
      <c r="F25" s="61">
        <v>162.93</v>
      </c>
      <c r="G25" s="62">
        <v>3.58</v>
      </c>
      <c r="H25" s="65">
        <v>215</v>
      </c>
      <c r="I25" s="61">
        <v>263</v>
      </c>
      <c r="J25" s="62">
        <v>5.95</v>
      </c>
      <c r="K25" s="167"/>
      <c r="L25" s="56"/>
    </row>
    <row r="26" spans="1:12" x14ac:dyDescent="0.3">
      <c r="A26" s="58" t="s">
        <v>45</v>
      </c>
      <c r="B26" s="57" t="s">
        <v>208</v>
      </c>
      <c r="C26" s="58"/>
      <c r="D26" s="138" t="s">
        <v>105</v>
      </c>
      <c r="E26" s="64">
        <v>68.709999999999994</v>
      </c>
      <c r="F26" s="61">
        <v>97.35</v>
      </c>
      <c r="G26" s="62">
        <v>0.61</v>
      </c>
      <c r="H26" s="65">
        <v>58</v>
      </c>
      <c r="I26" s="61">
        <v>236</v>
      </c>
      <c r="J26" s="62">
        <v>1.23</v>
      </c>
      <c r="K26" s="167"/>
      <c r="L26" s="56"/>
    </row>
    <row r="27" spans="1:12" x14ac:dyDescent="0.3">
      <c r="A27" s="58" t="s">
        <v>60</v>
      </c>
      <c r="B27" s="57" t="s">
        <v>209</v>
      </c>
      <c r="C27" s="58"/>
      <c r="D27" s="138" t="s">
        <v>640</v>
      </c>
      <c r="E27" s="64">
        <v>64.760000000000005</v>
      </c>
      <c r="F27" s="61">
        <v>122.75</v>
      </c>
      <c r="G27" s="62">
        <v>3.88</v>
      </c>
      <c r="H27" s="63">
        <v>163</v>
      </c>
      <c r="I27" s="61">
        <v>232</v>
      </c>
      <c r="J27" s="62">
        <v>6.06</v>
      </c>
      <c r="K27" s="167"/>
      <c r="L27" s="56"/>
    </row>
    <row r="28" spans="1:12" x14ac:dyDescent="0.3">
      <c r="A28" s="58" t="s">
        <v>46</v>
      </c>
      <c r="B28" s="57" t="s">
        <v>206</v>
      </c>
      <c r="C28" s="58"/>
      <c r="D28" s="138" t="s">
        <v>105</v>
      </c>
      <c r="E28" s="64">
        <v>55.86</v>
      </c>
      <c r="F28" s="61">
        <v>114.21</v>
      </c>
      <c r="G28" s="62">
        <v>12.24</v>
      </c>
      <c r="H28" s="65">
        <v>126</v>
      </c>
      <c r="I28" s="61">
        <v>226</v>
      </c>
      <c r="J28" s="62">
        <v>15.33</v>
      </c>
      <c r="K28" s="167"/>
      <c r="L28" s="56"/>
    </row>
    <row r="29" spans="1:12" x14ac:dyDescent="0.3">
      <c r="A29" s="58" t="s">
        <v>38</v>
      </c>
      <c r="B29" s="57" t="s">
        <v>206</v>
      </c>
      <c r="C29" s="58"/>
      <c r="D29" s="138" t="s">
        <v>105</v>
      </c>
      <c r="E29" s="64">
        <v>320.01</v>
      </c>
      <c r="F29" s="61">
        <v>101.21</v>
      </c>
      <c r="G29" s="62">
        <v>1.22</v>
      </c>
      <c r="H29" s="65">
        <v>300</v>
      </c>
      <c r="I29" s="61">
        <v>218</v>
      </c>
      <c r="J29" s="62">
        <v>2.08</v>
      </c>
      <c r="K29" s="167"/>
      <c r="L29" s="56"/>
    </row>
    <row r="30" spans="1:12" x14ac:dyDescent="0.3">
      <c r="A30" s="58" t="s">
        <v>44</v>
      </c>
      <c r="B30" s="57" t="s">
        <v>206</v>
      </c>
      <c r="C30" s="58"/>
      <c r="D30" s="138" t="s">
        <v>105</v>
      </c>
      <c r="E30" s="64">
        <v>215.3</v>
      </c>
      <c r="F30" s="61">
        <v>136.65</v>
      </c>
      <c r="G30" s="62">
        <v>8.81</v>
      </c>
      <c r="H30" s="65">
        <v>134</v>
      </c>
      <c r="I30" s="61">
        <v>213</v>
      </c>
      <c r="J30" s="62">
        <v>9.92</v>
      </c>
      <c r="K30" s="167"/>
      <c r="L30" s="56"/>
    </row>
    <row r="31" spans="1:12" x14ac:dyDescent="0.3">
      <c r="A31" s="58" t="s">
        <v>9</v>
      </c>
      <c r="B31" s="57" t="s">
        <v>209</v>
      </c>
      <c r="C31" s="59" t="s">
        <v>110</v>
      </c>
      <c r="D31" s="138" t="s">
        <v>210</v>
      </c>
      <c r="E31" s="64">
        <v>183.88</v>
      </c>
      <c r="F31" s="61">
        <v>124.76</v>
      </c>
      <c r="G31" s="62">
        <v>15.54</v>
      </c>
      <c r="H31" s="65">
        <v>224</v>
      </c>
      <c r="I31" s="61">
        <v>203</v>
      </c>
      <c r="J31" s="62">
        <v>28.97</v>
      </c>
      <c r="K31" s="167"/>
      <c r="L31" s="56"/>
    </row>
    <row r="32" spans="1:12" x14ac:dyDescent="0.3">
      <c r="A32" s="58" t="s">
        <v>41</v>
      </c>
      <c r="B32" s="57" t="s">
        <v>206</v>
      </c>
      <c r="C32" s="58"/>
      <c r="D32" s="138" t="s">
        <v>105</v>
      </c>
      <c r="E32" s="64">
        <v>468.1</v>
      </c>
      <c r="F32" s="61">
        <v>224.29</v>
      </c>
      <c r="G32" s="62">
        <v>14.59</v>
      </c>
      <c r="H32" s="65">
        <v>262</v>
      </c>
      <c r="I32" s="61">
        <v>200</v>
      </c>
      <c r="J32" s="62">
        <v>10.8</v>
      </c>
      <c r="K32" s="167"/>
      <c r="L32" s="56"/>
    </row>
    <row r="33" spans="1:12" x14ac:dyDescent="0.3">
      <c r="A33" s="58" t="s">
        <v>175</v>
      </c>
      <c r="B33" s="57" t="s">
        <v>206</v>
      </c>
      <c r="C33" s="58"/>
      <c r="D33" s="138" t="s">
        <v>105</v>
      </c>
      <c r="E33" s="64">
        <v>153.12</v>
      </c>
      <c r="F33" s="61">
        <v>230.29</v>
      </c>
      <c r="G33" s="62">
        <v>3.49</v>
      </c>
      <c r="H33" s="65">
        <v>145</v>
      </c>
      <c r="I33" s="61">
        <v>191</v>
      </c>
      <c r="J33" s="62">
        <v>2.35</v>
      </c>
      <c r="K33" s="167"/>
      <c r="L33" s="56"/>
    </row>
    <row r="34" spans="1:12" x14ac:dyDescent="0.3">
      <c r="A34" s="58" t="s">
        <v>42</v>
      </c>
      <c r="B34" s="57" t="s">
        <v>208</v>
      </c>
      <c r="C34" s="59" t="s">
        <v>110</v>
      </c>
      <c r="D34" s="138" t="s">
        <v>640</v>
      </c>
      <c r="E34" s="64">
        <v>339.9</v>
      </c>
      <c r="F34" s="61">
        <v>86.27</v>
      </c>
      <c r="G34" s="62">
        <v>2.7</v>
      </c>
      <c r="H34" s="65">
        <v>202</v>
      </c>
      <c r="I34" s="61">
        <v>179</v>
      </c>
      <c r="J34" s="62">
        <v>5</v>
      </c>
      <c r="K34" s="167"/>
      <c r="L34" s="56"/>
    </row>
    <row r="35" spans="1:12" x14ac:dyDescent="0.3">
      <c r="A35" s="58" t="s">
        <v>63</v>
      </c>
      <c r="B35" s="57" t="s">
        <v>209</v>
      </c>
      <c r="C35" s="59" t="s">
        <v>110</v>
      </c>
      <c r="D35" s="138" t="s">
        <v>640</v>
      </c>
      <c r="E35" s="64">
        <v>135.08000000000001</v>
      </c>
      <c r="F35" s="61">
        <v>106.25</v>
      </c>
      <c r="G35" s="62">
        <v>25.13</v>
      </c>
      <c r="H35" s="63">
        <v>86</v>
      </c>
      <c r="I35" s="61">
        <v>172</v>
      </c>
      <c r="J35" s="62">
        <v>28.32</v>
      </c>
      <c r="K35" s="167"/>
      <c r="L35" s="56"/>
    </row>
    <row r="36" spans="1:12" x14ac:dyDescent="0.3">
      <c r="A36" s="58" t="s">
        <v>34</v>
      </c>
      <c r="B36" s="57" t="s">
        <v>206</v>
      </c>
      <c r="C36" s="58"/>
      <c r="D36" s="138" t="s">
        <v>105</v>
      </c>
      <c r="E36" s="64">
        <v>101.6</v>
      </c>
      <c r="F36" s="61">
        <v>148.13</v>
      </c>
      <c r="G36" s="62">
        <v>8.99</v>
      </c>
      <c r="H36" s="65">
        <v>44</v>
      </c>
      <c r="I36" s="61">
        <v>170</v>
      </c>
      <c r="J36" s="62">
        <v>8.85</v>
      </c>
      <c r="K36" s="167"/>
      <c r="L36" s="56"/>
    </row>
    <row r="37" spans="1:12" x14ac:dyDescent="0.3">
      <c r="A37" s="58" t="s">
        <v>36</v>
      </c>
      <c r="B37" s="57" t="s">
        <v>206</v>
      </c>
      <c r="C37" s="58"/>
      <c r="D37" s="138" t="s">
        <v>105</v>
      </c>
      <c r="E37" s="64">
        <v>51.68</v>
      </c>
      <c r="F37" s="61">
        <v>107.95</v>
      </c>
      <c r="G37" s="62">
        <v>9.61</v>
      </c>
      <c r="H37" s="65">
        <v>31</v>
      </c>
      <c r="I37" s="61">
        <v>154</v>
      </c>
      <c r="J37" s="62">
        <v>10.32</v>
      </c>
      <c r="K37" s="167"/>
      <c r="L37" s="56"/>
    </row>
    <row r="38" spans="1:12" x14ac:dyDescent="0.3">
      <c r="A38" s="58" t="s">
        <v>158</v>
      </c>
      <c r="B38" s="57" t="s">
        <v>206</v>
      </c>
      <c r="C38" s="58"/>
      <c r="D38" s="138" t="s">
        <v>105</v>
      </c>
      <c r="E38" s="64">
        <v>133</v>
      </c>
      <c r="F38" s="61">
        <v>90.54</v>
      </c>
      <c r="G38" s="62">
        <v>2.63</v>
      </c>
      <c r="H38" s="65">
        <v>105</v>
      </c>
      <c r="I38" s="61">
        <v>141</v>
      </c>
      <c r="J38" s="62">
        <v>3.49</v>
      </c>
      <c r="K38" s="167"/>
      <c r="L38" s="56"/>
    </row>
    <row r="39" spans="1:12" x14ac:dyDescent="0.3">
      <c r="A39" s="58" t="s">
        <v>4</v>
      </c>
      <c r="B39" s="57" t="s">
        <v>208</v>
      </c>
      <c r="C39" s="59" t="s">
        <v>110</v>
      </c>
      <c r="D39" s="138" t="s">
        <v>640</v>
      </c>
      <c r="E39" s="64">
        <v>137.09</v>
      </c>
      <c r="F39" s="61">
        <v>86.07</v>
      </c>
      <c r="G39" s="62">
        <v>8.2100000000000009</v>
      </c>
      <c r="H39" s="63">
        <v>217</v>
      </c>
      <c r="I39" s="61">
        <v>139</v>
      </c>
      <c r="J39" s="62">
        <v>12.06</v>
      </c>
      <c r="K39" s="167"/>
      <c r="L39" s="56"/>
    </row>
    <row r="40" spans="1:12" x14ac:dyDescent="0.3">
      <c r="A40" s="58" t="s">
        <v>137</v>
      </c>
      <c r="B40" s="57" t="s">
        <v>206</v>
      </c>
      <c r="C40" s="58"/>
      <c r="D40" s="138" t="s">
        <v>640</v>
      </c>
      <c r="E40" s="64">
        <v>88</v>
      </c>
      <c r="F40" s="61">
        <v>57.13</v>
      </c>
      <c r="G40" s="62">
        <v>2.38</v>
      </c>
      <c r="H40" s="65">
        <v>146</v>
      </c>
      <c r="I40" s="61">
        <v>136</v>
      </c>
      <c r="J40" s="62">
        <v>4.82</v>
      </c>
      <c r="K40" s="167"/>
      <c r="L40" s="56"/>
    </row>
    <row r="41" spans="1:12" x14ac:dyDescent="0.3">
      <c r="A41" s="58" t="s">
        <v>26</v>
      </c>
      <c r="B41" s="57" t="s">
        <v>208</v>
      </c>
      <c r="C41" s="59" t="s">
        <v>110</v>
      </c>
      <c r="D41" s="138" t="s">
        <v>640</v>
      </c>
      <c r="E41" s="64">
        <v>137.44999999999999</v>
      </c>
      <c r="F41" s="61">
        <v>196.48</v>
      </c>
      <c r="G41" s="62">
        <v>31.76</v>
      </c>
      <c r="H41" s="65">
        <v>78</v>
      </c>
      <c r="I41" s="61">
        <v>135</v>
      </c>
      <c r="J41" s="62">
        <v>13.94</v>
      </c>
      <c r="K41" s="167"/>
      <c r="L41" s="56"/>
    </row>
    <row r="42" spans="1:12" x14ac:dyDescent="0.3">
      <c r="A42" s="58" t="s">
        <v>57</v>
      </c>
      <c r="B42" s="57" t="s">
        <v>206</v>
      </c>
      <c r="C42" s="58"/>
      <c r="D42" s="138" t="s">
        <v>79</v>
      </c>
      <c r="E42" s="64">
        <v>41.41</v>
      </c>
      <c r="F42" s="61">
        <v>87.19</v>
      </c>
      <c r="G42" s="62">
        <v>0.59</v>
      </c>
      <c r="H42" s="65">
        <v>267</v>
      </c>
      <c r="I42" s="61">
        <v>131</v>
      </c>
      <c r="J42" s="62">
        <v>0.79</v>
      </c>
      <c r="K42" s="167"/>
      <c r="L42" s="56"/>
    </row>
    <row r="43" spans="1:12" x14ac:dyDescent="0.3">
      <c r="A43" s="58" t="s">
        <v>7</v>
      </c>
      <c r="B43" s="57" t="s">
        <v>208</v>
      </c>
      <c r="C43" s="59" t="s">
        <v>110</v>
      </c>
      <c r="D43" s="138" t="s">
        <v>210</v>
      </c>
      <c r="E43" s="64">
        <v>105.88</v>
      </c>
      <c r="F43" s="61">
        <v>82.11</v>
      </c>
      <c r="G43" s="62">
        <v>18.87</v>
      </c>
      <c r="H43" s="65">
        <v>112</v>
      </c>
      <c r="I43" s="61">
        <v>127</v>
      </c>
      <c r="J43" s="62">
        <v>32.47</v>
      </c>
      <c r="K43" s="167"/>
      <c r="L43" s="56"/>
    </row>
    <row r="44" spans="1:12" x14ac:dyDescent="0.3">
      <c r="A44" s="58" t="s">
        <v>219</v>
      </c>
      <c r="B44" s="57" t="s">
        <v>208</v>
      </c>
      <c r="C44" s="59" t="s">
        <v>110</v>
      </c>
      <c r="D44" s="138" t="s">
        <v>210</v>
      </c>
      <c r="E44" s="64">
        <v>220.04</v>
      </c>
      <c r="F44" s="61">
        <v>175.99</v>
      </c>
      <c r="G44" s="62">
        <v>96.4</v>
      </c>
      <c r="H44" s="65">
        <v>176</v>
      </c>
      <c r="I44" s="61">
        <v>126</v>
      </c>
      <c r="J44" s="62">
        <v>69.03</v>
      </c>
      <c r="K44" s="167"/>
      <c r="L44" s="56"/>
    </row>
    <row r="45" spans="1:12" x14ac:dyDescent="0.3">
      <c r="A45" s="58" t="s">
        <v>101</v>
      </c>
      <c r="B45" s="57" t="s">
        <v>206</v>
      </c>
      <c r="C45" s="58"/>
      <c r="D45" s="138" t="s">
        <v>105</v>
      </c>
      <c r="E45" s="64">
        <v>88.2</v>
      </c>
      <c r="F45" s="61">
        <v>78.569999999999993</v>
      </c>
      <c r="G45" s="62">
        <v>1.75</v>
      </c>
      <c r="H45" s="65">
        <v>100</v>
      </c>
      <c r="I45" s="61">
        <v>125</v>
      </c>
      <c r="J45" s="62">
        <v>2.1800000000000002</v>
      </c>
      <c r="K45" s="167"/>
      <c r="L45" s="56"/>
    </row>
    <row r="46" spans="1:12" x14ac:dyDescent="0.3">
      <c r="A46" s="58" t="s">
        <v>89</v>
      </c>
      <c r="B46" s="57" t="s">
        <v>206</v>
      </c>
      <c r="C46" s="59"/>
      <c r="D46" s="138" t="s">
        <v>211</v>
      </c>
      <c r="E46" s="64">
        <v>165.91</v>
      </c>
      <c r="F46" s="61">
        <v>78.86</v>
      </c>
      <c r="G46" s="62">
        <v>7.89</v>
      </c>
      <c r="H46" s="65">
        <v>9</v>
      </c>
      <c r="I46" s="61">
        <v>120</v>
      </c>
      <c r="J46" s="62">
        <v>10.94</v>
      </c>
      <c r="K46" s="167"/>
      <c r="L46" s="56"/>
    </row>
    <row r="47" spans="1:12" x14ac:dyDescent="0.3">
      <c r="A47" s="58" t="s">
        <v>67</v>
      </c>
      <c r="B47" s="57" t="s">
        <v>208</v>
      </c>
      <c r="C47" s="58"/>
      <c r="D47" s="138" t="s">
        <v>79</v>
      </c>
      <c r="E47" s="64">
        <v>135.85</v>
      </c>
      <c r="F47" s="61">
        <v>106.66</v>
      </c>
      <c r="G47" s="62">
        <v>0.61</v>
      </c>
      <c r="H47" s="65">
        <v>68</v>
      </c>
      <c r="I47" s="61">
        <v>115</v>
      </c>
      <c r="J47" s="62">
        <v>0.59</v>
      </c>
      <c r="K47" s="167"/>
      <c r="L47" s="56"/>
    </row>
    <row r="48" spans="1:12" x14ac:dyDescent="0.3">
      <c r="A48" s="58" t="s">
        <v>35</v>
      </c>
      <c r="B48" s="57" t="s">
        <v>206</v>
      </c>
      <c r="C48" s="58"/>
      <c r="D48" s="138" t="s">
        <v>105</v>
      </c>
      <c r="E48" s="64">
        <v>75.63</v>
      </c>
      <c r="F48" s="61">
        <v>28.67</v>
      </c>
      <c r="G48" s="62">
        <v>6.51</v>
      </c>
      <c r="H48" s="65">
        <v>214</v>
      </c>
      <c r="I48" s="61">
        <v>108</v>
      </c>
      <c r="J48" s="62">
        <v>23.24</v>
      </c>
      <c r="K48" s="167"/>
      <c r="L48" s="56"/>
    </row>
    <row r="49" spans="1:12" x14ac:dyDescent="0.3">
      <c r="A49" s="58" t="s">
        <v>39</v>
      </c>
      <c r="B49" s="57" t="s">
        <v>208</v>
      </c>
      <c r="C49" s="58"/>
      <c r="D49" s="138" t="s">
        <v>105</v>
      </c>
      <c r="E49" s="64">
        <v>153.44999999999999</v>
      </c>
      <c r="F49" s="61">
        <v>155.33000000000001</v>
      </c>
      <c r="G49" s="62">
        <v>3.83</v>
      </c>
      <c r="H49" s="65">
        <v>45</v>
      </c>
      <c r="I49" s="61">
        <v>93</v>
      </c>
      <c r="J49" s="62">
        <v>1.87</v>
      </c>
      <c r="K49" s="167"/>
      <c r="L49" s="56"/>
    </row>
    <row r="50" spans="1:12" x14ac:dyDescent="0.3">
      <c r="A50" s="58" t="s">
        <v>23</v>
      </c>
      <c r="B50" s="57" t="s">
        <v>209</v>
      </c>
      <c r="C50" s="59" t="s">
        <v>110</v>
      </c>
      <c r="D50" s="138" t="s">
        <v>210</v>
      </c>
      <c r="E50" s="64">
        <v>111.27</v>
      </c>
      <c r="F50" s="61">
        <v>28.47</v>
      </c>
      <c r="G50" s="62">
        <v>13.82</v>
      </c>
      <c r="H50" s="65">
        <v>102</v>
      </c>
      <c r="I50" s="61">
        <v>91</v>
      </c>
      <c r="J50" s="62">
        <v>43.92</v>
      </c>
      <c r="K50" s="167"/>
      <c r="L50" s="56"/>
    </row>
    <row r="51" spans="1:12" x14ac:dyDescent="0.3">
      <c r="A51" s="58" t="s">
        <v>2</v>
      </c>
      <c r="B51" s="57" t="s">
        <v>208</v>
      </c>
      <c r="C51" s="59" t="s">
        <v>110</v>
      </c>
      <c r="D51" s="138" t="s">
        <v>640</v>
      </c>
      <c r="E51" s="64">
        <v>47.24</v>
      </c>
      <c r="F51" s="61">
        <v>28.25</v>
      </c>
      <c r="G51" s="62">
        <v>0.35</v>
      </c>
      <c r="H51" s="65">
        <v>56</v>
      </c>
      <c r="I51" s="61">
        <v>88</v>
      </c>
      <c r="J51" s="62">
        <v>0.9</v>
      </c>
      <c r="K51" s="167"/>
      <c r="L51" s="56"/>
    </row>
    <row r="52" spans="1:12" x14ac:dyDescent="0.3">
      <c r="A52" s="58" t="s">
        <v>99</v>
      </c>
      <c r="B52" s="57" t="s">
        <v>206</v>
      </c>
      <c r="C52" s="58"/>
      <c r="D52" s="138" t="s">
        <v>105</v>
      </c>
      <c r="E52" s="64">
        <v>189</v>
      </c>
      <c r="F52" s="61">
        <v>96.44</v>
      </c>
      <c r="G52" s="62">
        <v>10.5</v>
      </c>
      <c r="H52" s="65">
        <v>5</v>
      </c>
      <c r="I52" s="61">
        <v>86</v>
      </c>
      <c r="J52" s="62">
        <v>6.84</v>
      </c>
      <c r="K52" s="167"/>
      <c r="L52" s="56"/>
    </row>
    <row r="53" spans="1:12" x14ac:dyDescent="0.3">
      <c r="A53" s="58" t="s">
        <v>8</v>
      </c>
      <c r="B53" s="57" t="s">
        <v>209</v>
      </c>
      <c r="C53" s="59" t="s">
        <v>110</v>
      </c>
      <c r="D53" s="138" t="s">
        <v>210</v>
      </c>
      <c r="E53" s="60">
        <v>86.74</v>
      </c>
      <c r="F53" s="61">
        <v>50.24</v>
      </c>
      <c r="G53" s="62">
        <v>15.68</v>
      </c>
      <c r="H53" s="63">
        <v>110</v>
      </c>
      <c r="I53" s="61">
        <v>81</v>
      </c>
      <c r="J53" s="62">
        <v>27.57</v>
      </c>
      <c r="K53" s="167"/>
      <c r="L53" s="56"/>
    </row>
    <row r="54" spans="1:12" x14ac:dyDescent="0.3">
      <c r="A54" s="58" t="s">
        <v>160</v>
      </c>
      <c r="B54" s="57" t="s">
        <v>206</v>
      </c>
      <c r="C54" s="58"/>
      <c r="D54" s="138" t="s">
        <v>105</v>
      </c>
      <c r="E54" s="64">
        <v>38.200000000000003</v>
      </c>
      <c r="F54" s="61">
        <v>62.45</v>
      </c>
      <c r="G54" s="62">
        <v>1.87</v>
      </c>
      <c r="H54" s="65">
        <v>65</v>
      </c>
      <c r="I54" s="61">
        <v>80</v>
      </c>
      <c r="J54" s="62">
        <v>1.87</v>
      </c>
      <c r="K54" s="167"/>
      <c r="L54" s="56"/>
    </row>
    <row r="55" spans="1:12" x14ac:dyDescent="0.3">
      <c r="A55" s="58" t="s">
        <v>150</v>
      </c>
      <c r="B55" s="57" t="s">
        <v>206</v>
      </c>
      <c r="C55" s="58"/>
      <c r="D55" s="138" t="s">
        <v>105</v>
      </c>
      <c r="E55" s="64">
        <v>213.49</v>
      </c>
      <c r="F55" s="61">
        <v>31.74</v>
      </c>
      <c r="G55" s="62">
        <v>3.18</v>
      </c>
      <c r="H55" s="65">
        <v>45</v>
      </c>
      <c r="I55" s="61">
        <v>79</v>
      </c>
      <c r="J55" s="62">
        <v>6.21</v>
      </c>
      <c r="K55" s="167"/>
      <c r="L55" s="56"/>
    </row>
    <row r="56" spans="1:12" x14ac:dyDescent="0.3">
      <c r="A56" s="58" t="s">
        <v>1</v>
      </c>
      <c r="B56" s="57" t="s">
        <v>206</v>
      </c>
      <c r="C56" s="58"/>
      <c r="D56" s="138" t="s">
        <v>105</v>
      </c>
      <c r="E56" s="64">
        <v>84.86</v>
      </c>
      <c r="F56" s="61">
        <v>89.81</v>
      </c>
      <c r="G56" s="62">
        <v>8.4499999999999993</v>
      </c>
      <c r="H56" s="65">
        <v>5</v>
      </c>
      <c r="I56" s="61">
        <v>79</v>
      </c>
      <c r="J56" s="62">
        <v>6.49</v>
      </c>
      <c r="K56" s="167"/>
      <c r="L56" s="56"/>
    </row>
    <row r="57" spans="1:12" x14ac:dyDescent="0.3">
      <c r="A57" s="58" t="s">
        <v>13</v>
      </c>
      <c r="B57" s="57" t="s">
        <v>208</v>
      </c>
      <c r="C57" s="58"/>
      <c r="D57" s="138" t="s">
        <v>105</v>
      </c>
      <c r="E57" s="64">
        <v>67.790000000000006</v>
      </c>
      <c r="F57" s="61">
        <v>104.44</v>
      </c>
      <c r="G57" s="62">
        <v>5.29</v>
      </c>
      <c r="H57" s="65">
        <v>39</v>
      </c>
      <c r="I57" s="61">
        <v>78</v>
      </c>
      <c r="J57" s="62">
        <v>3.22</v>
      </c>
      <c r="K57" s="167"/>
      <c r="L57" s="56"/>
    </row>
    <row r="58" spans="1:12" x14ac:dyDescent="0.3">
      <c r="A58" s="58" t="s">
        <v>88</v>
      </c>
      <c r="B58" s="57" t="s">
        <v>206</v>
      </c>
      <c r="C58" s="58"/>
      <c r="D58" s="138" t="s">
        <v>79</v>
      </c>
      <c r="E58" s="64">
        <v>47.14</v>
      </c>
      <c r="F58" s="61">
        <v>23.21</v>
      </c>
      <c r="G58" s="62">
        <v>1.64</v>
      </c>
      <c r="H58" s="65">
        <v>114</v>
      </c>
      <c r="I58" s="61">
        <v>76</v>
      </c>
      <c r="J58" s="62">
        <v>4.75</v>
      </c>
      <c r="K58" s="167"/>
      <c r="L58" s="56"/>
    </row>
    <row r="59" spans="1:12" x14ac:dyDescent="0.3">
      <c r="A59" s="58" t="s">
        <v>49</v>
      </c>
      <c r="B59" s="57" t="s">
        <v>209</v>
      </c>
      <c r="C59" s="58"/>
      <c r="D59" s="138" t="s">
        <v>211</v>
      </c>
      <c r="E59" s="60">
        <v>73.599999999999994</v>
      </c>
      <c r="F59" s="61">
        <v>41.01</v>
      </c>
      <c r="G59" s="62">
        <v>0.89</v>
      </c>
      <c r="H59" s="63">
        <v>5</v>
      </c>
      <c r="I59" s="61">
        <v>71</v>
      </c>
      <c r="J59" s="62">
        <v>1.46</v>
      </c>
      <c r="K59" s="167"/>
      <c r="L59" s="56"/>
    </row>
    <row r="60" spans="1:12" x14ac:dyDescent="0.3">
      <c r="A60" s="58" t="s">
        <v>85</v>
      </c>
      <c r="B60" s="57" t="s">
        <v>206</v>
      </c>
      <c r="C60" s="58"/>
      <c r="D60" s="138" t="s">
        <v>105</v>
      </c>
      <c r="E60" s="64">
        <v>47.8</v>
      </c>
      <c r="F60" s="61">
        <v>47.64</v>
      </c>
      <c r="G60" s="62">
        <v>5.38</v>
      </c>
      <c r="H60" s="65">
        <v>47</v>
      </c>
      <c r="I60" s="61">
        <v>71</v>
      </c>
      <c r="J60" s="62">
        <v>6.33</v>
      </c>
      <c r="K60" s="167"/>
      <c r="L60" s="56"/>
    </row>
    <row r="61" spans="1:12" x14ac:dyDescent="0.3">
      <c r="A61" s="58" t="s">
        <v>66</v>
      </c>
      <c r="B61" s="57" t="s">
        <v>206</v>
      </c>
      <c r="C61" s="58"/>
      <c r="D61" s="138" t="s">
        <v>79</v>
      </c>
      <c r="E61" s="64">
        <v>84</v>
      </c>
      <c r="F61" s="61">
        <v>53.52</v>
      </c>
      <c r="G61" s="62">
        <v>1.1200000000000001</v>
      </c>
      <c r="H61" s="65">
        <v>288</v>
      </c>
      <c r="I61" s="61">
        <v>69</v>
      </c>
      <c r="J61" s="62">
        <v>1.29</v>
      </c>
      <c r="K61" s="167"/>
      <c r="L61" s="56"/>
    </row>
    <row r="62" spans="1:12" x14ac:dyDescent="0.3">
      <c r="A62" s="58" t="s">
        <v>142</v>
      </c>
      <c r="B62" s="57" t="s">
        <v>208</v>
      </c>
      <c r="C62" s="58"/>
      <c r="D62" s="138" t="s">
        <v>105</v>
      </c>
      <c r="E62" s="64">
        <v>14.84</v>
      </c>
      <c r="F62" s="61">
        <v>78.37</v>
      </c>
      <c r="G62" s="62">
        <v>4</v>
      </c>
      <c r="H62" s="65">
        <v>45</v>
      </c>
      <c r="I62" s="61">
        <v>67</v>
      </c>
      <c r="J62" s="62">
        <v>2.77</v>
      </c>
      <c r="K62" s="167"/>
      <c r="L62" s="56"/>
    </row>
    <row r="63" spans="1:12" x14ac:dyDescent="0.3">
      <c r="A63" s="58" t="s">
        <v>154</v>
      </c>
      <c r="B63" s="57" t="s">
        <v>206</v>
      </c>
      <c r="C63" s="58"/>
      <c r="D63" s="138" t="s">
        <v>105</v>
      </c>
      <c r="E63" s="64">
        <v>86.42</v>
      </c>
      <c r="F63" s="61">
        <v>80.02</v>
      </c>
      <c r="G63" s="62">
        <v>5.37</v>
      </c>
      <c r="H63" s="65">
        <v>22</v>
      </c>
      <c r="I63" s="61">
        <v>66</v>
      </c>
      <c r="J63" s="62">
        <v>3.56</v>
      </c>
      <c r="K63" s="167"/>
      <c r="L63" s="56"/>
    </row>
    <row r="64" spans="1:12" x14ac:dyDescent="0.3">
      <c r="A64" s="58" t="s">
        <v>149</v>
      </c>
      <c r="B64" s="57" t="s">
        <v>208</v>
      </c>
      <c r="C64" s="58"/>
      <c r="D64" s="138" t="s">
        <v>105</v>
      </c>
      <c r="E64" s="64">
        <v>26.5</v>
      </c>
      <c r="F64" s="61">
        <v>25.04</v>
      </c>
      <c r="G64" s="62">
        <v>1.03</v>
      </c>
      <c r="H64" s="65">
        <v>13</v>
      </c>
      <c r="I64" s="61">
        <v>65</v>
      </c>
      <c r="J64" s="62">
        <v>2.27</v>
      </c>
      <c r="K64" s="167"/>
      <c r="L64" s="56"/>
    </row>
    <row r="65" spans="1:12" x14ac:dyDescent="0.3">
      <c r="A65" s="58" t="s">
        <v>153</v>
      </c>
      <c r="B65" s="57" t="s">
        <v>206</v>
      </c>
      <c r="C65" s="58"/>
      <c r="D65" s="138" t="s">
        <v>105</v>
      </c>
      <c r="E65" s="64">
        <v>143.69</v>
      </c>
      <c r="F65" s="61">
        <v>58.14</v>
      </c>
      <c r="G65" s="62">
        <v>2.81</v>
      </c>
      <c r="H65" s="65">
        <v>85</v>
      </c>
      <c r="I65" s="61">
        <v>63</v>
      </c>
      <c r="J65" s="62">
        <v>2.46</v>
      </c>
      <c r="K65" s="167"/>
      <c r="L65" s="56"/>
    </row>
    <row r="66" spans="1:12" x14ac:dyDescent="0.3">
      <c r="A66" s="58" t="s">
        <v>157</v>
      </c>
      <c r="B66" s="57" t="s">
        <v>206</v>
      </c>
      <c r="C66" s="58"/>
      <c r="D66" s="138" t="s">
        <v>105</v>
      </c>
      <c r="E66" s="64">
        <v>110.27</v>
      </c>
      <c r="F66" s="61">
        <v>56.83</v>
      </c>
      <c r="G66" s="62">
        <v>9.68</v>
      </c>
      <c r="H66" s="65">
        <v>35</v>
      </c>
      <c r="I66" s="61">
        <v>63</v>
      </c>
      <c r="J66" s="62">
        <v>8.32</v>
      </c>
      <c r="K66" s="167"/>
      <c r="L66" s="56"/>
    </row>
    <row r="67" spans="1:12" x14ac:dyDescent="0.3">
      <c r="A67" s="58" t="s">
        <v>11</v>
      </c>
      <c r="B67" s="57" t="s">
        <v>209</v>
      </c>
      <c r="C67" s="59" t="s">
        <v>110</v>
      </c>
      <c r="D67" s="138" t="s">
        <v>210</v>
      </c>
      <c r="E67" s="60">
        <v>61.45</v>
      </c>
      <c r="F67" s="61">
        <v>94.32</v>
      </c>
      <c r="G67" s="62">
        <v>25.08</v>
      </c>
      <c r="H67" s="63">
        <v>91</v>
      </c>
      <c r="I67" s="61">
        <v>61</v>
      </c>
      <c r="J67" s="62">
        <v>17.329999999999998</v>
      </c>
      <c r="K67" s="167"/>
      <c r="L67" s="56"/>
    </row>
    <row r="68" spans="1:12" x14ac:dyDescent="0.3">
      <c r="A68" s="58" t="s">
        <v>74</v>
      </c>
      <c r="B68" s="57" t="s">
        <v>208</v>
      </c>
      <c r="C68" s="58"/>
      <c r="D68" s="138" t="s">
        <v>79</v>
      </c>
      <c r="E68" s="60">
        <v>125.24</v>
      </c>
      <c r="F68" s="61">
        <v>28.35</v>
      </c>
      <c r="G68" s="62">
        <v>0.32</v>
      </c>
      <c r="H68" s="65">
        <v>13</v>
      </c>
      <c r="I68" s="61">
        <v>57</v>
      </c>
      <c r="J68" s="62">
        <v>0.59</v>
      </c>
      <c r="K68" s="167"/>
      <c r="L68" s="56"/>
    </row>
    <row r="69" spans="1:12" x14ac:dyDescent="0.3">
      <c r="A69" s="58" t="s">
        <v>43</v>
      </c>
      <c r="B69" s="57" t="s">
        <v>206</v>
      </c>
      <c r="C69" s="58"/>
      <c r="D69" s="138" t="s">
        <v>105</v>
      </c>
      <c r="E69" s="64">
        <v>130.28</v>
      </c>
      <c r="F69" s="61">
        <v>97.77</v>
      </c>
      <c r="G69" s="62">
        <v>4.18</v>
      </c>
      <c r="H69" s="65">
        <v>211</v>
      </c>
      <c r="I69" s="61">
        <v>56</v>
      </c>
      <c r="J69" s="62">
        <v>1.88</v>
      </c>
      <c r="K69" s="167"/>
      <c r="L69" s="56"/>
    </row>
    <row r="70" spans="1:12" x14ac:dyDescent="0.3">
      <c r="A70" s="58" t="s">
        <v>162</v>
      </c>
      <c r="B70" s="57" t="s">
        <v>207</v>
      </c>
      <c r="C70" s="58"/>
      <c r="D70" s="138" t="s">
        <v>105</v>
      </c>
      <c r="E70" s="64">
        <v>13.6</v>
      </c>
      <c r="F70" s="61">
        <v>67.25</v>
      </c>
      <c r="G70" s="62">
        <v>5.35</v>
      </c>
      <c r="H70" s="65">
        <v>13</v>
      </c>
      <c r="I70" s="61">
        <v>55</v>
      </c>
      <c r="J70" s="62">
        <v>3.35</v>
      </c>
      <c r="K70" s="167"/>
      <c r="L70" s="56"/>
    </row>
    <row r="71" spans="1:12" x14ac:dyDescent="0.3">
      <c r="A71" s="58" t="s">
        <v>155</v>
      </c>
      <c r="B71" s="57" t="s">
        <v>206</v>
      </c>
      <c r="C71" s="58"/>
      <c r="D71" s="138" t="s">
        <v>105</v>
      </c>
      <c r="E71" s="64">
        <v>65.7</v>
      </c>
      <c r="F71" s="61">
        <v>57.47</v>
      </c>
      <c r="G71" s="62">
        <v>16.61</v>
      </c>
      <c r="H71" s="65">
        <v>33</v>
      </c>
      <c r="I71" s="61">
        <v>54</v>
      </c>
      <c r="J71" s="62">
        <v>12.21</v>
      </c>
      <c r="K71" s="167"/>
      <c r="L71" s="56"/>
    </row>
    <row r="72" spans="1:12" x14ac:dyDescent="0.3">
      <c r="A72" s="58" t="s">
        <v>133</v>
      </c>
      <c r="B72" s="57" t="s">
        <v>208</v>
      </c>
      <c r="C72" s="58"/>
      <c r="D72" s="138" t="s">
        <v>211</v>
      </c>
      <c r="E72" s="64">
        <v>30.13</v>
      </c>
      <c r="F72" s="61">
        <v>15.24</v>
      </c>
      <c r="G72" s="62">
        <v>2.0099999999999998</v>
      </c>
      <c r="H72" s="65">
        <v>68</v>
      </c>
      <c r="I72" s="61">
        <v>53</v>
      </c>
      <c r="J72" s="62">
        <v>5.71</v>
      </c>
      <c r="K72" s="167"/>
      <c r="L72" s="56"/>
    </row>
    <row r="73" spans="1:12" x14ac:dyDescent="0.3">
      <c r="A73" s="58" t="s">
        <v>76</v>
      </c>
      <c r="B73" s="57" t="s">
        <v>209</v>
      </c>
      <c r="C73" s="59" t="s">
        <v>110</v>
      </c>
      <c r="D73" s="138" t="s">
        <v>640</v>
      </c>
      <c r="E73" s="64">
        <v>65.709999999999994</v>
      </c>
      <c r="F73" s="61">
        <v>47.25</v>
      </c>
      <c r="G73" s="62">
        <v>7.43</v>
      </c>
      <c r="H73" s="63">
        <v>78</v>
      </c>
      <c r="I73" s="61">
        <v>50</v>
      </c>
      <c r="J73" s="62">
        <v>7.83</v>
      </c>
      <c r="K73" s="167"/>
      <c r="L73" s="56"/>
    </row>
    <row r="74" spans="1:12" x14ac:dyDescent="0.3">
      <c r="A74" s="58" t="s">
        <v>156</v>
      </c>
      <c r="B74" s="57" t="s">
        <v>206</v>
      </c>
      <c r="C74" s="58"/>
      <c r="D74" s="138" t="s">
        <v>105</v>
      </c>
      <c r="E74" s="64">
        <v>90.84</v>
      </c>
      <c r="F74" s="61">
        <v>48.23</v>
      </c>
      <c r="G74" s="62">
        <v>3.88</v>
      </c>
      <c r="H74" s="65">
        <v>143</v>
      </c>
      <c r="I74" s="61">
        <v>47</v>
      </c>
      <c r="J74" s="62">
        <v>2.97</v>
      </c>
      <c r="K74" s="167"/>
      <c r="L74" s="56"/>
    </row>
    <row r="75" spans="1:12" x14ac:dyDescent="0.3">
      <c r="A75" s="58" t="s">
        <v>24</v>
      </c>
      <c r="B75" s="57" t="s">
        <v>208</v>
      </c>
      <c r="C75" s="59" t="s">
        <v>110</v>
      </c>
      <c r="D75" s="138" t="s">
        <v>210</v>
      </c>
      <c r="E75" s="64">
        <v>67</v>
      </c>
      <c r="F75" s="61">
        <v>37.840000000000003</v>
      </c>
      <c r="G75" s="62">
        <v>12.24</v>
      </c>
      <c r="H75" s="65">
        <v>36</v>
      </c>
      <c r="I75" s="61">
        <v>47</v>
      </c>
      <c r="J75" s="62">
        <v>16.18</v>
      </c>
      <c r="K75" s="167"/>
      <c r="L75" s="56"/>
    </row>
    <row r="76" spans="1:12" x14ac:dyDescent="0.3">
      <c r="A76" s="58" t="s">
        <v>33</v>
      </c>
      <c r="B76" s="57" t="s">
        <v>209</v>
      </c>
      <c r="C76" s="59" t="s">
        <v>110</v>
      </c>
      <c r="D76" s="138" t="s">
        <v>640</v>
      </c>
      <c r="E76" s="60">
        <v>60</v>
      </c>
      <c r="F76" s="61">
        <v>50.86</v>
      </c>
      <c r="G76" s="62">
        <v>1.43</v>
      </c>
      <c r="H76" s="63">
        <v>46</v>
      </c>
      <c r="I76" s="61">
        <v>43</v>
      </c>
      <c r="J76" s="62">
        <v>1.03</v>
      </c>
      <c r="K76" s="167"/>
      <c r="L76" s="56"/>
    </row>
    <row r="77" spans="1:12" x14ac:dyDescent="0.3">
      <c r="A77" s="58" t="s">
        <v>218</v>
      </c>
      <c r="B77" s="57" t="s">
        <v>206</v>
      </c>
      <c r="C77" s="58"/>
      <c r="D77" s="138" t="s">
        <v>105</v>
      </c>
      <c r="E77" s="64">
        <v>13.45</v>
      </c>
      <c r="F77" s="61">
        <v>11.24</v>
      </c>
      <c r="G77" s="62">
        <v>6.5</v>
      </c>
      <c r="H77" s="65">
        <v>96</v>
      </c>
      <c r="I77" s="61">
        <v>43</v>
      </c>
      <c r="J77" s="62">
        <v>20.3</v>
      </c>
      <c r="K77" s="167"/>
      <c r="L77" s="56"/>
    </row>
    <row r="78" spans="1:12" x14ac:dyDescent="0.3">
      <c r="A78" s="58" t="s">
        <v>28</v>
      </c>
      <c r="B78" s="57" t="s">
        <v>208</v>
      </c>
      <c r="C78" s="59" t="s">
        <v>110</v>
      </c>
      <c r="D78" s="138" t="s">
        <v>210</v>
      </c>
      <c r="E78" s="64">
        <v>135</v>
      </c>
      <c r="F78" s="61">
        <v>62.53</v>
      </c>
      <c r="G78" s="62">
        <v>17.5</v>
      </c>
      <c r="H78" s="65">
        <v>51</v>
      </c>
      <c r="I78" s="61">
        <v>42</v>
      </c>
      <c r="J78" s="62">
        <v>10.44</v>
      </c>
      <c r="K78" s="167"/>
      <c r="L78" s="56"/>
    </row>
    <row r="79" spans="1:12" x14ac:dyDescent="0.3">
      <c r="A79" s="58" t="s">
        <v>141</v>
      </c>
      <c r="B79" s="57" t="s">
        <v>206</v>
      </c>
      <c r="C79" s="58"/>
      <c r="D79" s="138" t="s">
        <v>105</v>
      </c>
      <c r="E79" s="64">
        <v>28.9</v>
      </c>
      <c r="F79" s="61">
        <v>61.24</v>
      </c>
      <c r="G79" s="62">
        <v>7.31</v>
      </c>
      <c r="H79" s="65">
        <v>15</v>
      </c>
      <c r="I79" s="61">
        <v>41</v>
      </c>
      <c r="J79" s="62">
        <v>3.82</v>
      </c>
      <c r="K79" s="167"/>
      <c r="L79" s="56"/>
    </row>
    <row r="80" spans="1:12" x14ac:dyDescent="0.3">
      <c r="A80" s="58" t="s">
        <v>10</v>
      </c>
      <c r="B80" s="57" t="s">
        <v>209</v>
      </c>
      <c r="C80" s="59" t="s">
        <v>110</v>
      </c>
      <c r="D80" s="138" t="s">
        <v>210</v>
      </c>
      <c r="E80" s="64">
        <v>35.71</v>
      </c>
      <c r="F80" s="61">
        <v>23.07</v>
      </c>
      <c r="G80" s="62">
        <v>36.53</v>
      </c>
      <c r="H80" s="65">
        <v>46</v>
      </c>
      <c r="I80" s="61">
        <v>40</v>
      </c>
      <c r="J80" s="62">
        <v>64.11</v>
      </c>
      <c r="K80" s="167"/>
      <c r="L80" s="56"/>
    </row>
    <row r="81" spans="1:12" x14ac:dyDescent="0.3">
      <c r="A81" s="58" t="s">
        <v>159</v>
      </c>
      <c r="B81" s="57" t="s">
        <v>206</v>
      </c>
      <c r="C81" s="58"/>
      <c r="D81" s="138" t="s">
        <v>105</v>
      </c>
      <c r="E81" s="64">
        <v>12.43</v>
      </c>
      <c r="F81" s="61">
        <v>24.5</v>
      </c>
      <c r="G81" s="62">
        <v>4.0599999999999996</v>
      </c>
      <c r="H81" s="65">
        <v>20</v>
      </c>
      <c r="I81" s="61">
        <v>38</v>
      </c>
      <c r="J81" s="62">
        <v>4.93</v>
      </c>
      <c r="K81" s="167"/>
      <c r="L81" s="56"/>
    </row>
    <row r="82" spans="1:12" x14ac:dyDescent="0.3">
      <c r="A82" s="58" t="s">
        <v>47</v>
      </c>
      <c r="B82" s="57" t="s">
        <v>209</v>
      </c>
      <c r="C82" s="58"/>
      <c r="D82" s="138" t="s">
        <v>105</v>
      </c>
      <c r="E82" s="64">
        <v>130.58000000000001</v>
      </c>
      <c r="F82" s="61">
        <v>128.65</v>
      </c>
      <c r="G82" s="62">
        <v>2.57</v>
      </c>
      <c r="H82" s="65">
        <v>20</v>
      </c>
      <c r="I82" s="61">
        <v>37</v>
      </c>
      <c r="J82" s="62">
        <v>0.66</v>
      </c>
      <c r="K82" s="167"/>
      <c r="L82" s="56"/>
    </row>
    <row r="83" spans="1:12" x14ac:dyDescent="0.3">
      <c r="A83" s="58" t="s">
        <v>129</v>
      </c>
      <c r="B83" s="57" t="s">
        <v>208</v>
      </c>
      <c r="C83" s="58"/>
      <c r="D83" s="138" t="s">
        <v>211</v>
      </c>
      <c r="E83" s="64">
        <v>34.11</v>
      </c>
      <c r="F83" s="61">
        <v>62.34</v>
      </c>
      <c r="G83" s="62">
        <v>6.28</v>
      </c>
      <c r="H83" s="65">
        <v>3</v>
      </c>
      <c r="I83" s="61">
        <v>37</v>
      </c>
      <c r="J83" s="62">
        <v>3.31</v>
      </c>
      <c r="K83" s="167"/>
      <c r="L83" s="56"/>
    </row>
    <row r="84" spans="1:12" x14ac:dyDescent="0.3">
      <c r="A84" s="58" t="s">
        <v>188</v>
      </c>
      <c r="B84" s="57" t="s">
        <v>209</v>
      </c>
      <c r="C84" s="58"/>
      <c r="D84" s="138" t="s">
        <v>211</v>
      </c>
      <c r="E84" s="64">
        <v>98.63</v>
      </c>
      <c r="F84" s="61">
        <v>49.39</v>
      </c>
      <c r="G84" s="62">
        <v>18.02</v>
      </c>
      <c r="H84" s="63"/>
      <c r="I84" s="61">
        <v>37</v>
      </c>
      <c r="J84" s="62">
        <v>12.81</v>
      </c>
      <c r="K84" s="167"/>
      <c r="L84" s="56"/>
    </row>
    <row r="85" spans="1:12" x14ac:dyDescent="0.3">
      <c r="A85" s="58" t="s">
        <v>62</v>
      </c>
      <c r="B85" s="57" t="s">
        <v>208</v>
      </c>
      <c r="C85" s="58"/>
      <c r="D85" s="138" t="s">
        <v>109</v>
      </c>
      <c r="E85" s="64">
        <v>1.86</v>
      </c>
      <c r="F85" s="61">
        <v>26.39</v>
      </c>
      <c r="G85" s="62">
        <v>4.95</v>
      </c>
      <c r="H85" s="65">
        <v>12</v>
      </c>
      <c r="I85" s="61">
        <v>36</v>
      </c>
      <c r="J85" s="62">
        <v>5.98</v>
      </c>
      <c r="K85" s="167"/>
      <c r="L85" s="56"/>
    </row>
    <row r="86" spans="1:12" x14ac:dyDescent="0.3">
      <c r="A86" s="58" t="s">
        <v>130</v>
      </c>
      <c r="B86" s="57" t="s">
        <v>208</v>
      </c>
      <c r="C86" s="58"/>
      <c r="D86" s="138" t="s">
        <v>211</v>
      </c>
      <c r="E86" s="64">
        <v>0.13</v>
      </c>
      <c r="F86" s="61">
        <v>26.55</v>
      </c>
      <c r="G86" s="62">
        <v>4.29</v>
      </c>
      <c r="H86" s="65">
        <v>35</v>
      </c>
      <c r="I86" s="61">
        <v>35</v>
      </c>
      <c r="J86" s="62">
        <v>5.46</v>
      </c>
      <c r="K86" s="167"/>
      <c r="L86" s="56"/>
    </row>
    <row r="87" spans="1:12" x14ac:dyDescent="0.3">
      <c r="A87" s="58" t="s">
        <v>123</v>
      </c>
      <c r="B87" s="57" t="s">
        <v>206</v>
      </c>
      <c r="C87" s="58"/>
      <c r="D87" s="138" t="s">
        <v>79</v>
      </c>
      <c r="E87" s="64">
        <v>9.8800000000000008</v>
      </c>
      <c r="F87" s="61">
        <v>31.7</v>
      </c>
      <c r="G87" s="62">
        <v>1.06</v>
      </c>
      <c r="H87" s="65">
        <v>9</v>
      </c>
      <c r="I87" s="61">
        <v>34</v>
      </c>
      <c r="J87" s="62">
        <v>1.1499999999999999</v>
      </c>
      <c r="K87" s="167"/>
      <c r="L87" s="56"/>
    </row>
    <row r="88" spans="1:12" x14ac:dyDescent="0.3">
      <c r="A88" s="58" t="s">
        <v>29</v>
      </c>
      <c r="B88" s="57" t="s">
        <v>208</v>
      </c>
      <c r="C88" s="58"/>
      <c r="D88" s="138" t="s">
        <v>79</v>
      </c>
      <c r="E88" s="64">
        <v>87.49</v>
      </c>
      <c r="F88" s="61">
        <v>24.04</v>
      </c>
      <c r="G88" s="62">
        <v>0.26</v>
      </c>
      <c r="H88" s="65">
        <v>29</v>
      </c>
      <c r="I88" s="61">
        <v>32</v>
      </c>
      <c r="J88" s="62">
        <v>0.3</v>
      </c>
      <c r="K88" s="167"/>
      <c r="L88" s="56"/>
    </row>
    <row r="89" spans="1:12" x14ac:dyDescent="0.3">
      <c r="A89" s="58" t="s">
        <v>82</v>
      </c>
      <c r="B89" s="57" t="s">
        <v>206</v>
      </c>
      <c r="C89" s="58"/>
      <c r="D89" s="138" t="s">
        <v>105</v>
      </c>
      <c r="E89" s="64">
        <v>90.3</v>
      </c>
      <c r="F89" s="61">
        <v>23.87</v>
      </c>
      <c r="G89" s="62">
        <v>1.25</v>
      </c>
      <c r="H89" s="65">
        <v>22</v>
      </c>
      <c r="I89" s="61">
        <v>30</v>
      </c>
      <c r="J89" s="62">
        <v>1.01</v>
      </c>
      <c r="K89" s="167"/>
      <c r="L89" s="56"/>
    </row>
    <row r="90" spans="1:12" x14ac:dyDescent="0.3">
      <c r="A90" s="58" t="s">
        <v>161</v>
      </c>
      <c r="B90" s="57" t="s">
        <v>206</v>
      </c>
      <c r="C90" s="58"/>
      <c r="D90" s="138" t="s">
        <v>105</v>
      </c>
      <c r="E90" s="64">
        <v>40.799999999999997</v>
      </c>
      <c r="F90" s="61">
        <v>50.85</v>
      </c>
      <c r="G90" s="62">
        <v>3.89</v>
      </c>
      <c r="H90" s="65">
        <v>99</v>
      </c>
      <c r="I90" s="61">
        <v>30</v>
      </c>
      <c r="J90" s="62">
        <v>1.77</v>
      </c>
      <c r="K90" s="167"/>
      <c r="L90" s="56"/>
    </row>
    <row r="91" spans="1:12" x14ac:dyDescent="0.3">
      <c r="A91" s="58" t="s">
        <v>40</v>
      </c>
      <c r="B91" s="57" t="s">
        <v>206</v>
      </c>
      <c r="C91" s="58"/>
      <c r="D91" s="138" t="s">
        <v>105</v>
      </c>
      <c r="E91" s="64">
        <v>22.2</v>
      </c>
      <c r="F91" s="61">
        <v>27.58</v>
      </c>
      <c r="G91" s="62">
        <v>6.9</v>
      </c>
      <c r="H91" s="65">
        <v>15</v>
      </c>
      <c r="I91" s="61">
        <v>30</v>
      </c>
      <c r="J91" s="62">
        <v>6.42</v>
      </c>
      <c r="K91" s="167"/>
      <c r="L91" s="56"/>
    </row>
    <row r="92" spans="1:12" x14ac:dyDescent="0.3">
      <c r="A92" s="58" t="s">
        <v>195</v>
      </c>
      <c r="B92" s="57" t="s">
        <v>208</v>
      </c>
      <c r="C92" s="58"/>
      <c r="D92" s="138" t="s">
        <v>79</v>
      </c>
      <c r="E92" s="64">
        <v>68.12</v>
      </c>
      <c r="F92" s="61">
        <v>6.07</v>
      </c>
      <c r="G92" s="62">
        <v>0.89</v>
      </c>
      <c r="H92" s="65">
        <v>85</v>
      </c>
      <c r="I92" s="61">
        <v>29</v>
      </c>
      <c r="J92" s="62">
        <v>3.49</v>
      </c>
      <c r="K92" s="167"/>
      <c r="L92" s="56"/>
    </row>
    <row r="93" spans="1:12" x14ac:dyDescent="0.3">
      <c r="A93" s="58" t="s">
        <v>92</v>
      </c>
      <c r="B93" s="57" t="s">
        <v>206</v>
      </c>
      <c r="C93" s="58"/>
      <c r="D93" s="138" t="s">
        <v>79</v>
      </c>
      <c r="E93" s="64">
        <v>9.5</v>
      </c>
      <c r="F93" s="61">
        <v>8.49</v>
      </c>
      <c r="G93" s="62">
        <v>1.37</v>
      </c>
      <c r="H93" s="65">
        <v>73</v>
      </c>
      <c r="I93" s="61">
        <v>28</v>
      </c>
      <c r="J93" s="62">
        <v>4.0999999999999996</v>
      </c>
      <c r="K93" s="167"/>
      <c r="L93" s="56"/>
    </row>
    <row r="94" spans="1:12" x14ac:dyDescent="0.3">
      <c r="A94" s="58" t="s">
        <v>30</v>
      </c>
      <c r="B94" s="57" t="s">
        <v>208</v>
      </c>
      <c r="C94" s="58"/>
      <c r="D94" s="138" t="s">
        <v>109</v>
      </c>
      <c r="E94" s="64">
        <v>30.54</v>
      </c>
      <c r="F94" s="61">
        <v>13.45</v>
      </c>
      <c r="G94" s="62">
        <v>1.96</v>
      </c>
      <c r="H94" s="65"/>
      <c r="I94" s="61">
        <v>28</v>
      </c>
      <c r="J94" s="62">
        <v>3.16</v>
      </c>
      <c r="K94" s="167"/>
      <c r="L94" s="56"/>
    </row>
    <row r="95" spans="1:12" x14ac:dyDescent="0.3">
      <c r="A95" s="58" t="s">
        <v>37</v>
      </c>
      <c r="B95" s="57" t="s">
        <v>206</v>
      </c>
      <c r="C95" s="58"/>
      <c r="D95" s="138" t="s">
        <v>105</v>
      </c>
      <c r="E95" s="64">
        <v>69.87</v>
      </c>
      <c r="F95" s="61">
        <v>23.56</v>
      </c>
      <c r="G95" s="62">
        <v>26.51</v>
      </c>
      <c r="H95" s="65">
        <v>30</v>
      </c>
      <c r="I95" s="61">
        <v>28</v>
      </c>
      <c r="J95" s="62">
        <v>28.76</v>
      </c>
      <c r="K95" s="167"/>
      <c r="L95" s="56"/>
    </row>
    <row r="96" spans="1:12" x14ac:dyDescent="0.3">
      <c r="A96" s="58" t="s">
        <v>84</v>
      </c>
      <c r="B96" s="57" t="s">
        <v>209</v>
      </c>
      <c r="C96" s="59" t="s">
        <v>110</v>
      </c>
      <c r="D96" s="138" t="s">
        <v>210</v>
      </c>
      <c r="E96" s="60">
        <v>31.71</v>
      </c>
      <c r="F96" s="61">
        <v>13.8</v>
      </c>
      <c r="G96" s="62">
        <v>1.44</v>
      </c>
      <c r="H96" s="63">
        <v>30</v>
      </c>
      <c r="I96" s="61">
        <v>25</v>
      </c>
      <c r="J96" s="62">
        <v>2.65</v>
      </c>
      <c r="K96" s="167"/>
      <c r="L96" s="56"/>
    </row>
    <row r="97" spans="1:12" x14ac:dyDescent="0.3">
      <c r="A97" s="58" t="s">
        <v>51</v>
      </c>
      <c r="B97" s="57" t="s">
        <v>209</v>
      </c>
      <c r="C97" s="58"/>
      <c r="D97" s="138" t="s">
        <v>211</v>
      </c>
      <c r="E97" s="64">
        <v>38.119999999999997</v>
      </c>
      <c r="F97" s="61">
        <v>39.19</v>
      </c>
      <c r="G97" s="62">
        <v>3.95</v>
      </c>
      <c r="H97" s="63">
        <v>34</v>
      </c>
      <c r="I97" s="61">
        <v>25</v>
      </c>
      <c r="J97" s="62">
        <v>2.2799999999999998</v>
      </c>
      <c r="K97" s="167"/>
      <c r="L97" s="56"/>
    </row>
    <row r="98" spans="1:12" x14ac:dyDescent="0.3">
      <c r="A98" s="58" t="s">
        <v>32</v>
      </c>
      <c r="B98" s="57" t="s">
        <v>208</v>
      </c>
      <c r="C98" s="58"/>
      <c r="D98" s="138" t="s">
        <v>109</v>
      </c>
      <c r="E98" s="60">
        <v>4</v>
      </c>
      <c r="F98" s="61">
        <v>9.17</v>
      </c>
      <c r="G98" s="62">
        <v>0.33</v>
      </c>
      <c r="H98" s="65">
        <v>25</v>
      </c>
      <c r="I98" s="61">
        <v>24</v>
      </c>
      <c r="J98" s="62">
        <v>0.75</v>
      </c>
      <c r="K98" s="167"/>
      <c r="L98" s="56"/>
    </row>
    <row r="99" spans="1:12" x14ac:dyDescent="0.3">
      <c r="A99" s="58" t="s">
        <v>186</v>
      </c>
      <c r="B99" s="57" t="s">
        <v>209</v>
      </c>
      <c r="C99" s="58"/>
      <c r="D99" s="138" t="s">
        <v>211</v>
      </c>
      <c r="E99" s="64">
        <v>72.42</v>
      </c>
      <c r="F99" s="61">
        <v>23.98</v>
      </c>
      <c r="G99" s="62">
        <v>31.78</v>
      </c>
      <c r="H99" s="63"/>
      <c r="I99" s="61">
        <v>24</v>
      </c>
      <c r="J99" s="62">
        <v>31.34</v>
      </c>
      <c r="K99" s="167"/>
      <c r="L99" s="56"/>
    </row>
    <row r="100" spans="1:12" x14ac:dyDescent="0.3">
      <c r="A100" s="58" t="s">
        <v>125</v>
      </c>
      <c r="B100" s="57" t="s">
        <v>208</v>
      </c>
      <c r="C100" s="58"/>
      <c r="D100" s="138" t="s">
        <v>79</v>
      </c>
      <c r="E100" s="60"/>
      <c r="F100" s="61">
        <v>32.03</v>
      </c>
      <c r="G100" s="62">
        <v>1.54</v>
      </c>
      <c r="H100" s="65">
        <v>41</v>
      </c>
      <c r="I100" s="61">
        <v>23</v>
      </c>
      <c r="J100" s="62">
        <v>1.1100000000000001</v>
      </c>
      <c r="K100" s="167"/>
      <c r="L100" s="56"/>
    </row>
    <row r="101" spans="1:12" x14ac:dyDescent="0.3">
      <c r="A101" s="58" t="s">
        <v>151</v>
      </c>
      <c r="B101" s="57" t="s">
        <v>206</v>
      </c>
      <c r="C101" s="58"/>
      <c r="D101" s="138" t="s">
        <v>105</v>
      </c>
      <c r="E101" s="64">
        <v>21.9</v>
      </c>
      <c r="F101" s="61">
        <v>14.11</v>
      </c>
      <c r="G101" s="62">
        <v>9.31</v>
      </c>
      <c r="H101" s="65">
        <v>58</v>
      </c>
      <c r="I101" s="61">
        <v>23</v>
      </c>
      <c r="J101" s="62">
        <v>12.47</v>
      </c>
      <c r="K101" s="167"/>
      <c r="L101" s="56"/>
    </row>
    <row r="102" spans="1:12" x14ac:dyDescent="0.3">
      <c r="A102" s="58" t="s">
        <v>94</v>
      </c>
      <c r="B102" s="57" t="s">
        <v>209</v>
      </c>
      <c r="C102" s="58"/>
      <c r="D102" s="138" t="s">
        <v>105</v>
      </c>
      <c r="E102" s="64">
        <v>57.23</v>
      </c>
      <c r="F102" s="61">
        <v>29.99</v>
      </c>
      <c r="G102" s="62">
        <v>23.08</v>
      </c>
      <c r="H102" s="63">
        <v>8</v>
      </c>
      <c r="I102" s="61">
        <v>23</v>
      </c>
      <c r="J102" s="62">
        <v>17.920000000000002</v>
      </c>
      <c r="K102" s="167"/>
      <c r="L102" s="56"/>
    </row>
    <row r="103" spans="1:12" x14ac:dyDescent="0.3">
      <c r="A103" s="58" t="s">
        <v>196</v>
      </c>
      <c r="B103" s="57" t="s">
        <v>209</v>
      </c>
      <c r="C103" s="58"/>
      <c r="D103" s="138" t="s">
        <v>211</v>
      </c>
      <c r="E103" s="64">
        <v>10.51</v>
      </c>
      <c r="F103" s="61">
        <v>14.67</v>
      </c>
      <c r="G103" s="62">
        <v>2.27</v>
      </c>
      <c r="H103" s="65">
        <v>12</v>
      </c>
      <c r="I103" s="61">
        <v>21</v>
      </c>
      <c r="J103" s="62">
        <v>3.05</v>
      </c>
      <c r="K103" s="167"/>
      <c r="L103" s="56"/>
    </row>
    <row r="104" spans="1:12" x14ac:dyDescent="0.3">
      <c r="A104" s="58" t="s">
        <v>25</v>
      </c>
      <c r="B104" s="57" t="s">
        <v>209</v>
      </c>
      <c r="C104" s="59" t="s">
        <v>110</v>
      </c>
      <c r="D104" s="138" t="s">
        <v>210</v>
      </c>
      <c r="E104" s="60">
        <v>25</v>
      </c>
      <c r="F104" s="61">
        <v>12.66</v>
      </c>
      <c r="G104" s="62">
        <v>1.38</v>
      </c>
      <c r="H104" s="63">
        <v>14</v>
      </c>
      <c r="I104" s="61">
        <v>20</v>
      </c>
      <c r="J104" s="62">
        <v>2.0499999999999998</v>
      </c>
      <c r="K104" s="167"/>
      <c r="L104" s="56"/>
    </row>
    <row r="105" spans="1:12" x14ac:dyDescent="0.3">
      <c r="A105" s="58" t="s">
        <v>14</v>
      </c>
      <c r="B105" s="57" t="s">
        <v>208</v>
      </c>
      <c r="C105" s="58"/>
      <c r="D105" s="138" t="s">
        <v>79</v>
      </c>
      <c r="E105" s="64">
        <v>9</v>
      </c>
      <c r="F105" s="61">
        <v>80.09</v>
      </c>
      <c r="G105" s="62">
        <v>7.0000000000000007E-2</v>
      </c>
      <c r="H105" s="65">
        <v>2</v>
      </c>
      <c r="I105" s="61">
        <v>19</v>
      </c>
      <c r="J105" s="62">
        <v>0.01</v>
      </c>
      <c r="K105" s="167"/>
      <c r="L105" s="56"/>
    </row>
    <row r="106" spans="1:12" x14ac:dyDescent="0.3">
      <c r="A106" s="58" t="s">
        <v>183</v>
      </c>
      <c r="B106" s="57" t="s">
        <v>208</v>
      </c>
      <c r="C106" s="58"/>
      <c r="D106" s="138" t="s">
        <v>105</v>
      </c>
      <c r="E106" s="64">
        <v>0.26</v>
      </c>
      <c r="F106" s="61">
        <v>14.04</v>
      </c>
      <c r="G106" s="62">
        <v>3.47</v>
      </c>
      <c r="H106" s="65">
        <v>39</v>
      </c>
      <c r="I106" s="61">
        <v>19</v>
      </c>
      <c r="J106" s="62">
        <v>3.69</v>
      </c>
      <c r="K106" s="167"/>
      <c r="L106" s="56"/>
    </row>
    <row r="107" spans="1:12" x14ac:dyDescent="0.3">
      <c r="A107" s="58" t="s">
        <v>134</v>
      </c>
      <c r="B107" s="57" t="s">
        <v>208</v>
      </c>
      <c r="C107" s="58"/>
      <c r="D107" s="138" t="s">
        <v>211</v>
      </c>
      <c r="E107" s="64">
        <v>53.05</v>
      </c>
      <c r="F107" s="61">
        <v>45.12</v>
      </c>
      <c r="G107" s="62">
        <v>7.8</v>
      </c>
      <c r="H107" s="65">
        <v>71</v>
      </c>
      <c r="I107" s="61">
        <v>19</v>
      </c>
      <c r="J107" s="62">
        <v>3.06</v>
      </c>
      <c r="K107" s="167"/>
      <c r="L107" s="56"/>
    </row>
    <row r="108" spans="1:12" x14ac:dyDescent="0.3">
      <c r="A108" s="58" t="s">
        <v>132</v>
      </c>
      <c r="B108" s="57" t="s">
        <v>208</v>
      </c>
      <c r="C108" s="58"/>
      <c r="D108" s="138" t="s">
        <v>211</v>
      </c>
      <c r="E108" s="64">
        <v>27.1</v>
      </c>
      <c r="F108" s="61">
        <v>18.2</v>
      </c>
      <c r="G108" s="62">
        <v>1.26</v>
      </c>
      <c r="H108" s="65">
        <v>17</v>
      </c>
      <c r="I108" s="61">
        <v>18</v>
      </c>
      <c r="J108" s="62">
        <v>1.07</v>
      </c>
      <c r="K108" s="167"/>
      <c r="L108" s="56"/>
    </row>
    <row r="109" spans="1:12" x14ac:dyDescent="0.3">
      <c r="A109" s="58" t="s">
        <v>58</v>
      </c>
      <c r="B109" s="57" t="s">
        <v>208</v>
      </c>
      <c r="C109" s="58"/>
      <c r="D109" s="138" t="s">
        <v>79</v>
      </c>
      <c r="E109" s="64">
        <v>11.5</v>
      </c>
      <c r="F109" s="61">
        <v>50.37</v>
      </c>
      <c r="G109" s="62">
        <v>0.21</v>
      </c>
      <c r="H109" s="65">
        <v>3</v>
      </c>
      <c r="I109" s="61">
        <v>17</v>
      </c>
      <c r="J109" s="62">
        <v>0.06</v>
      </c>
      <c r="K109" s="167"/>
      <c r="L109" s="68"/>
    </row>
    <row r="110" spans="1:12" x14ac:dyDescent="0.3">
      <c r="A110" s="58" t="s">
        <v>98</v>
      </c>
      <c r="B110" s="57" t="s">
        <v>209</v>
      </c>
      <c r="C110" s="58"/>
      <c r="D110" s="138" t="s">
        <v>211</v>
      </c>
      <c r="E110" s="64">
        <v>32.200000000000003</v>
      </c>
      <c r="F110" s="61">
        <v>29.44</v>
      </c>
      <c r="G110" s="62">
        <v>1.01</v>
      </c>
      <c r="H110" s="67"/>
      <c r="I110" s="61">
        <v>17</v>
      </c>
      <c r="J110" s="62">
        <v>0.53</v>
      </c>
      <c r="K110" s="167"/>
      <c r="L110" s="56"/>
    </row>
    <row r="111" spans="1:12" x14ac:dyDescent="0.3">
      <c r="A111" s="58" t="s">
        <v>136</v>
      </c>
      <c r="B111" s="57" t="s">
        <v>209</v>
      </c>
      <c r="C111" s="58"/>
      <c r="D111" s="138" t="s">
        <v>211</v>
      </c>
      <c r="E111" s="60"/>
      <c r="F111" s="61">
        <v>3.05</v>
      </c>
      <c r="G111" s="62">
        <v>0.11</v>
      </c>
      <c r="H111" s="65">
        <v>69</v>
      </c>
      <c r="I111" s="61">
        <v>16</v>
      </c>
      <c r="J111" s="62">
        <v>0.5</v>
      </c>
      <c r="K111" s="167"/>
      <c r="L111" s="56"/>
    </row>
    <row r="112" spans="1:12" x14ac:dyDescent="0.3">
      <c r="A112" s="58" t="s">
        <v>170</v>
      </c>
      <c r="B112" s="57" t="s">
        <v>209</v>
      </c>
      <c r="C112" s="58"/>
      <c r="D112" s="138" t="s">
        <v>105</v>
      </c>
      <c r="E112" s="64">
        <v>24.58</v>
      </c>
      <c r="F112" s="61">
        <v>31.04</v>
      </c>
      <c r="G112" s="62">
        <v>13.59</v>
      </c>
      <c r="H112" s="63"/>
      <c r="I112" s="61">
        <v>15</v>
      </c>
      <c r="J112" s="62">
        <v>6</v>
      </c>
      <c r="K112" s="167"/>
      <c r="L112" s="56"/>
    </row>
    <row r="113" spans="1:12" x14ac:dyDescent="0.3">
      <c r="A113" s="58" t="s">
        <v>59</v>
      </c>
      <c r="B113" s="57" t="s">
        <v>209</v>
      </c>
      <c r="C113" s="58"/>
      <c r="D113" s="138" t="s">
        <v>640</v>
      </c>
      <c r="E113" s="60"/>
      <c r="F113" s="61">
        <v>2.83</v>
      </c>
      <c r="G113" s="62">
        <v>0.04</v>
      </c>
      <c r="H113" s="65">
        <v>24</v>
      </c>
      <c r="I113" s="61">
        <v>14</v>
      </c>
      <c r="J113" s="62">
        <v>0.17</v>
      </c>
      <c r="K113" s="167"/>
      <c r="L113" s="56"/>
    </row>
    <row r="114" spans="1:12" x14ac:dyDescent="0.3">
      <c r="A114" s="58" t="s">
        <v>167</v>
      </c>
      <c r="B114" s="57" t="s">
        <v>209</v>
      </c>
      <c r="C114" s="58"/>
      <c r="D114" s="138" t="s">
        <v>80</v>
      </c>
      <c r="E114" s="64">
        <v>2.33</v>
      </c>
      <c r="F114" s="61">
        <v>3.18</v>
      </c>
      <c r="G114" s="62">
        <v>17.350000000000001</v>
      </c>
      <c r="H114" s="65"/>
      <c r="I114" s="61">
        <v>14</v>
      </c>
      <c r="J114" s="62">
        <v>70.91</v>
      </c>
      <c r="K114" s="167"/>
      <c r="L114" s="56"/>
    </row>
    <row r="115" spans="1:12" x14ac:dyDescent="0.3">
      <c r="A115" s="58" t="s">
        <v>184</v>
      </c>
      <c r="B115" s="57" t="s">
        <v>209</v>
      </c>
      <c r="C115" s="58"/>
      <c r="D115" s="138" t="s">
        <v>211</v>
      </c>
      <c r="E115" s="64">
        <v>6.9</v>
      </c>
      <c r="F115" s="61">
        <v>9.26</v>
      </c>
      <c r="G115" s="62">
        <v>136.71</v>
      </c>
      <c r="H115" s="63">
        <v>14</v>
      </c>
      <c r="I115" s="61">
        <v>14</v>
      </c>
      <c r="J115" s="62">
        <v>184.01</v>
      </c>
      <c r="K115" s="168"/>
      <c r="L115" s="56"/>
    </row>
    <row r="116" spans="1:12" x14ac:dyDescent="0.3">
      <c r="A116" s="58" t="s">
        <v>17</v>
      </c>
      <c r="B116" s="57" t="s">
        <v>208</v>
      </c>
      <c r="C116" s="58"/>
      <c r="D116" s="138" t="s">
        <v>79</v>
      </c>
      <c r="E116" s="64">
        <v>3.57</v>
      </c>
      <c r="F116" s="61">
        <v>3.71</v>
      </c>
      <c r="G116" s="62">
        <v>1.35</v>
      </c>
      <c r="H116" s="65"/>
      <c r="I116" s="61">
        <v>13</v>
      </c>
      <c r="J116" s="62">
        <v>4.33</v>
      </c>
      <c r="K116" s="167"/>
      <c r="L116" s="56"/>
    </row>
    <row r="117" spans="1:12" x14ac:dyDescent="0.3">
      <c r="A117" s="58" t="s">
        <v>181</v>
      </c>
      <c r="B117" s="57" t="s">
        <v>206</v>
      </c>
      <c r="C117" s="58"/>
      <c r="D117" s="138" t="s">
        <v>79</v>
      </c>
      <c r="E117" s="64">
        <v>5.72</v>
      </c>
      <c r="F117" s="61">
        <v>4.8600000000000003</v>
      </c>
      <c r="G117" s="62">
        <v>6.7</v>
      </c>
      <c r="H117" s="65"/>
      <c r="I117" s="61">
        <v>13</v>
      </c>
      <c r="J117" s="62">
        <v>15.77</v>
      </c>
      <c r="K117" s="167"/>
      <c r="L117" s="56"/>
    </row>
    <row r="118" spans="1:12" x14ac:dyDescent="0.3">
      <c r="A118" s="58" t="s">
        <v>127</v>
      </c>
      <c r="B118" s="57" t="s">
        <v>206</v>
      </c>
      <c r="C118" s="58"/>
      <c r="D118" s="138" t="s">
        <v>79</v>
      </c>
      <c r="E118" s="64">
        <v>4</v>
      </c>
      <c r="F118" s="61">
        <v>14.75</v>
      </c>
      <c r="G118" s="62">
        <v>13.12</v>
      </c>
      <c r="H118" s="65">
        <v>18</v>
      </c>
      <c r="I118" s="61">
        <v>13</v>
      </c>
      <c r="J118" s="62">
        <v>9.7200000000000006</v>
      </c>
      <c r="K118" s="167"/>
      <c r="L118" s="56"/>
    </row>
    <row r="119" spans="1:12" x14ac:dyDescent="0.3">
      <c r="A119" s="58" t="s">
        <v>227</v>
      </c>
      <c r="B119" s="69" t="s">
        <v>209</v>
      </c>
      <c r="C119" s="58"/>
      <c r="D119" s="138" t="s">
        <v>80</v>
      </c>
      <c r="E119" s="64">
        <v>18.11</v>
      </c>
      <c r="F119" s="61">
        <v>2.3199999999999998</v>
      </c>
      <c r="G119" s="62">
        <v>170.84</v>
      </c>
      <c r="H119" s="65">
        <v>20</v>
      </c>
      <c r="I119" s="61">
        <v>13</v>
      </c>
      <c r="J119" s="62">
        <v>1056.46</v>
      </c>
      <c r="K119" s="167"/>
      <c r="L119" s="56"/>
    </row>
    <row r="120" spans="1:12" x14ac:dyDescent="0.3">
      <c r="A120" s="58" t="s">
        <v>86</v>
      </c>
      <c r="B120" s="57" t="s">
        <v>209</v>
      </c>
      <c r="C120" s="58"/>
      <c r="D120" s="138" t="s">
        <v>211</v>
      </c>
      <c r="E120" s="64">
        <v>5.59</v>
      </c>
      <c r="F120" s="61">
        <v>17.100000000000001</v>
      </c>
      <c r="G120" s="62">
        <v>0.09</v>
      </c>
      <c r="H120" s="63">
        <v>5</v>
      </c>
      <c r="I120" s="61">
        <v>12</v>
      </c>
      <c r="J120" s="62">
        <v>0.06</v>
      </c>
      <c r="K120" s="167"/>
      <c r="L120" s="56"/>
    </row>
    <row r="121" spans="1:12" x14ac:dyDescent="0.3">
      <c r="A121" s="58" t="s">
        <v>52</v>
      </c>
      <c r="B121" s="57" t="s">
        <v>209</v>
      </c>
      <c r="C121" s="58"/>
      <c r="D121" s="138" t="s">
        <v>211</v>
      </c>
      <c r="E121" s="60"/>
      <c r="F121" s="61">
        <v>18.23</v>
      </c>
      <c r="G121" s="62">
        <v>1.26</v>
      </c>
      <c r="H121" s="63">
        <v>48</v>
      </c>
      <c r="I121" s="61">
        <v>12</v>
      </c>
      <c r="J121" s="62">
        <v>0.71</v>
      </c>
      <c r="K121" s="167"/>
      <c r="L121" s="56"/>
    </row>
    <row r="122" spans="1:12" x14ac:dyDescent="0.3">
      <c r="A122" s="58" t="s">
        <v>217</v>
      </c>
      <c r="B122" s="57" t="s">
        <v>208</v>
      </c>
      <c r="C122" s="58"/>
      <c r="D122" s="138" t="s">
        <v>105</v>
      </c>
      <c r="E122" s="64">
        <v>19.07</v>
      </c>
      <c r="F122" s="61">
        <v>28.05</v>
      </c>
      <c r="G122" s="62">
        <v>23.65</v>
      </c>
      <c r="H122" s="65">
        <v>3</v>
      </c>
      <c r="I122" s="61">
        <v>12</v>
      </c>
      <c r="J122" s="62">
        <v>8.66</v>
      </c>
      <c r="K122" s="167"/>
      <c r="L122" s="56"/>
    </row>
    <row r="123" spans="1:12" x14ac:dyDescent="0.3">
      <c r="A123" s="58" t="s">
        <v>77</v>
      </c>
      <c r="B123" s="57" t="s">
        <v>209</v>
      </c>
      <c r="C123" s="58"/>
      <c r="D123" s="138" t="s">
        <v>211</v>
      </c>
      <c r="E123" s="64">
        <v>13</v>
      </c>
      <c r="F123" s="61">
        <v>10.029999999999999</v>
      </c>
      <c r="G123" s="62">
        <v>0.89</v>
      </c>
      <c r="H123" s="63">
        <v>10</v>
      </c>
      <c r="I123" s="61">
        <v>11</v>
      </c>
      <c r="J123" s="62">
        <v>0.92</v>
      </c>
      <c r="K123" s="167"/>
      <c r="L123" s="56"/>
    </row>
    <row r="124" spans="1:12" x14ac:dyDescent="0.3">
      <c r="A124" s="58" t="s">
        <v>152</v>
      </c>
      <c r="B124" s="57" t="s">
        <v>206</v>
      </c>
      <c r="C124" s="58"/>
      <c r="D124" s="138" t="s">
        <v>105</v>
      </c>
      <c r="E124" s="64">
        <v>10.98</v>
      </c>
      <c r="F124" s="61">
        <v>37.97</v>
      </c>
      <c r="G124" s="62">
        <v>17.489999999999998</v>
      </c>
      <c r="H124" s="65">
        <v>42</v>
      </c>
      <c r="I124" s="61">
        <v>11</v>
      </c>
      <c r="J124" s="62">
        <v>4.79</v>
      </c>
      <c r="K124" s="167"/>
      <c r="L124" s="56"/>
    </row>
    <row r="125" spans="1:12" x14ac:dyDescent="0.3">
      <c r="A125" s="58" t="s">
        <v>143</v>
      </c>
      <c r="B125" s="57" t="s">
        <v>208</v>
      </c>
      <c r="C125" s="58"/>
      <c r="D125" s="138" t="s">
        <v>105</v>
      </c>
      <c r="E125" s="60"/>
      <c r="F125" s="61">
        <v>12.65</v>
      </c>
      <c r="G125" s="62">
        <v>25.51</v>
      </c>
      <c r="H125" s="63">
        <v>10</v>
      </c>
      <c r="I125" s="61">
        <v>11</v>
      </c>
      <c r="J125" s="62">
        <v>20.54</v>
      </c>
      <c r="K125" s="167"/>
      <c r="L125" s="56"/>
    </row>
    <row r="126" spans="1:12" x14ac:dyDescent="0.3">
      <c r="A126" s="58" t="s">
        <v>5</v>
      </c>
      <c r="B126" s="57" t="s">
        <v>209</v>
      </c>
      <c r="C126" s="58"/>
      <c r="D126" s="138" t="s">
        <v>79</v>
      </c>
      <c r="E126" s="60">
        <v>7</v>
      </c>
      <c r="F126" s="61">
        <v>32.71</v>
      </c>
      <c r="G126" s="62">
        <v>0.02</v>
      </c>
      <c r="H126" s="65">
        <v>1</v>
      </c>
      <c r="I126" s="61">
        <v>10</v>
      </c>
      <c r="J126" s="62">
        <v>0.01</v>
      </c>
      <c r="K126" s="167"/>
      <c r="L126" s="56"/>
    </row>
    <row r="127" spans="1:12" x14ac:dyDescent="0.3">
      <c r="A127" s="58" t="s">
        <v>182</v>
      </c>
      <c r="B127" s="57" t="s">
        <v>206</v>
      </c>
      <c r="C127" s="58"/>
      <c r="D127" s="138" t="s">
        <v>105</v>
      </c>
      <c r="E127" s="64">
        <v>4.13</v>
      </c>
      <c r="F127" s="61">
        <v>6.48</v>
      </c>
      <c r="G127" s="62">
        <v>8.82</v>
      </c>
      <c r="H127" s="65"/>
      <c r="I127" s="61">
        <v>10</v>
      </c>
      <c r="J127" s="62">
        <v>12.49</v>
      </c>
      <c r="K127" s="167"/>
      <c r="L127" s="56"/>
    </row>
    <row r="128" spans="1:12" x14ac:dyDescent="0.3">
      <c r="A128" s="58" t="s">
        <v>138</v>
      </c>
      <c r="B128" s="57" t="s">
        <v>209</v>
      </c>
      <c r="C128" s="58"/>
      <c r="D128" s="138" t="s">
        <v>80</v>
      </c>
      <c r="E128" s="64">
        <v>36.26</v>
      </c>
      <c r="F128" s="61">
        <v>9.68</v>
      </c>
      <c r="G128" s="62">
        <v>11.25</v>
      </c>
      <c r="H128" s="65">
        <v>3</v>
      </c>
      <c r="I128" s="61">
        <v>10</v>
      </c>
      <c r="J128" s="62">
        <v>11.07</v>
      </c>
      <c r="K128" s="167"/>
      <c r="L128" s="56"/>
    </row>
    <row r="129" spans="1:12" x14ac:dyDescent="0.3">
      <c r="A129" s="58" t="s">
        <v>222</v>
      </c>
      <c r="B129" s="57" t="s">
        <v>209</v>
      </c>
      <c r="C129" s="58"/>
      <c r="D129" s="138" t="s">
        <v>105</v>
      </c>
      <c r="E129" s="60"/>
      <c r="F129" s="61">
        <v>5.8</v>
      </c>
      <c r="G129" s="62">
        <v>1408.45</v>
      </c>
      <c r="H129" s="65">
        <v>22</v>
      </c>
      <c r="I129" s="61">
        <v>10</v>
      </c>
      <c r="J129" s="62">
        <v>2319.11</v>
      </c>
      <c r="K129" s="167"/>
      <c r="L129" s="56"/>
    </row>
    <row r="130" spans="1:12" x14ac:dyDescent="0.3">
      <c r="A130" s="58" t="s">
        <v>53</v>
      </c>
      <c r="B130" s="57" t="s">
        <v>209</v>
      </c>
      <c r="C130" s="58"/>
      <c r="D130" s="138" t="s">
        <v>211</v>
      </c>
      <c r="E130" s="60"/>
      <c r="F130" s="61">
        <v>5.61</v>
      </c>
      <c r="G130" s="62">
        <v>0.05</v>
      </c>
      <c r="H130" s="65"/>
      <c r="I130" s="61">
        <v>9</v>
      </c>
      <c r="J130" s="62">
        <v>7.0000000000000007E-2</v>
      </c>
      <c r="K130" s="167"/>
      <c r="L130" s="56"/>
    </row>
    <row r="131" spans="1:12" x14ac:dyDescent="0.3">
      <c r="A131" s="58" t="s">
        <v>71</v>
      </c>
      <c r="B131" s="57" t="s">
        <v>209</v>
      </c>
      <c r="C131" s="58"/>
      <c r="D131" s="138" t="s">
        <v>79</v>
      </c>
      <c r="E131" s="64">
        <v>6.5</v>
      </c>
      <c r="F131" s="61">
        <v>14.47</v>
      </c>
      <c r="G131" s="62">
        <v>0.21</v>
      </c>
      <c r="H131" s="65">
        <v>6</v>
      </c>
      <c r="I131" s="61">
        <v>9</v>
      </c>
      <c r="J131" s="62">
        <v>0.13</v>
      </c>
      <c r="K131" s="167"/>
      <c r="L131" s="56"/>
    </row>
    <row r="132" spans="1:12" x14ac:dyDescent="0.3">
      <c r="A132" s="58" t="s">
        <v>128</v>
      </c>
      <c r="B132" s="57" t="s">
        <v>209</v>
      </c>
      <c r="C132" s="58"/>
      <c r="D132" s="138" t="s">
        <v>211</v>
      </c>
      <c r="E132" s="64">
        <v>21.97</v>
      </c>
      <c r="F132" s="61">
        <v>12.37</v>
      </c>
      <c r="G132" s="62">
        <v>39.700000000000003</v>
      </c>
      <c r="H132" s="63">
        <v>14</v>
      </c>
      <c r="I132" s="61">
        <v>9</v>
      </c>
      <c r="J132" s="62">
        <v>24.42</v>
      </c>
      <c r="K132" s="167"/>
      <c r="L132" s="56"/>
    </row>
    <row r="133" spans="1:12" x14ac:dyDescent="0.3">
      <c r="A133" s="58" t="s">
        <v>146</v>
      </c>
      <c r="B133" s="57" t="s">
        <v>206</v>
      </c>
      <c r="C133" s="58"/>
      <c r="D133" s="138" t="s">
        <v>105</v>
      </c>
      <c r="E133" s="64">
        <v>4.3899999999999997</v>
      </c>
      <c r="F133" s="61">
        <v>9.74</v>
      </c>
      <c r="G133" s="62">
        <v>1.85</v>
      </c>
      <c r="H133" s="65"/>
      <c r="I133" s="61">
        <v>8</v>
      </c>
      <c r="J133" s="62">
        <v>1.55</v>
      </c>
      <c r="K133" s="167"/>
      <c r="L133" s="56"/>
    </row>
    <row r="134" spans="1:12" x14ac:dyDescent="0.3">
      <c r="A134" s="58" t="s">
        <v>197</v>
      </c>
      <c r="B134" s="57" t="s">
        <v>206</v>
      </c>
      <c r="C134" s="58"/>
      <c r="D134" s="138" t="s">
        <v>80</v>
      </c>
      <c r="E134" s="64">
        <v>17.399999999999999</v>
      </c>
      <c r="F134" s="61">
        <v>5.93</v>
      </c>
      <c r="G134" s="62">
        <v>11.02</v>
      </c>
      <c r="H134" s="67"/>
      <c r="I134" s="61">
        <v>7</v>
      </c>
      <c r="J134" s="62">
        <v>11.7</v>
      </c>
      <c r="K134" s="167"/>
      <c r="L134" s="56"/>
    </row>
    <row r="135" spans="1:12" x14ac:dyDescent="0.3">
      <c r="A135" s="58" t="s">
        <v>220</v>
      </c>
      <c r="B135" s="57" t="s">
        <v>209</v>
      </c>
      <c r="C135" s="58"/>
      <c r="D135" s="138" t="s">
        <v>211</v>
      </c>
      <c r="E135" s="60"/>
      <c r="F135" s="61">
        <v>4.7</v>
      </c>
      <c r="G135" s="62">
        <v>792.47</v>
      </c>
      <c r="H135" s="65">
        <v>19</v>
      </c>
      <c r="I135" s="61">
        <v>6</v>
      </c>
      <c r="J135" s="62">
        <v>1155.5</v>
      </c>
      <c r="K135" s="167"/>
      <c r="L135" s="56"/>
    </row>
    <row r="136" spans="1:12" x14ac:dyDescent="0.3">
      <c r="A136" s="58" t="s">
        <v>72</v>
      </c>
      <c r="B136" s="57" t="s">
        <v>209</v>
      </c>
      <c r="C136" s="58"/>
      <c r="D136" s="138" t="s">
        <v>109</v>
      </c>
      <c r="E136" s="64">
        <v>14.5</v>
      </c>
      <c r="F136" s="61">
        <v>2.2400000000000002</v>
      </c>
      <c r="G136" s="62">
        <v>0.44</v>
      </c>
      <c r="H136" s="65"/>
      <c r="I136" s="61">
        <v>5</v>
      </c>
      <c r="J136" s="62">
        <v>0.93</v>
      </c>
      <c r="K136" s="167"/>
      <c r="L136" s="56"/>
    </row>
    <row r="137" spans="1:12" x14ac:dyDescent="0.3">
      <c r="A137" s="58" t="s">
        <v>97</v>
      </c>
      <c r="B137" s="57" t="s">
        <v>209</v>
      </c>
      <c r="C137" s="58"/>
      <c r="D137" s="138" t="s">
        <v>211</v>
      </c>
      <c r="E137" s="64">
        <v>28</v>
      </c>
      <c r="F137" s="61">
        <v>2.33</v>
      </c>
      <c r="G137" s="62">
        <v>0.66</v>
      </c>
      <c r="H137" s="67"/>
      <c r="I137" s="61">
        <v>5</v>
      </c>
      <c r="J137" s="62">
        <v>1.2</v>
      </c>
      <c r="K137" s="167"/>
      <c r="L137" s="56"/>
    </row>
    <row r="138" spans="1:12" x14ac:dyDescent="0.3">
      <c r="A138" s="58" t="s">
        <v>198</v>
      </c>
      <c r="B138" s="57" t="s">
        <v>209</v>
      </c>
      <c r="C138" s="58"/>
      <c r="D138" s="138" t="s">
        <v>211</v>
      </c>
      <c r="E138" s="64">
        <v>0.7</v>
      </c>
      <c r="F138" s="61">
        <v>5.05</v>
      </c>
      <c r="G138" s="62">
        <v>9.6199999999999992</v>
      </c>
      <c r="H138" s="65">
        <v>2</v>
      </c>
      <c r="I138" s="61">
        <v>5</v>
      </c>
      <c r="J138" s="62">
        <v>8.17</v>
      </c>
      <c r="K138" s="167"/>
      <c r="L138" s="56"/>
    </row>
    <row r="139" spans="1:12" x14ac:dyDescent="0.3">
      <c r="A139" s="58" t="s">
        <v>224</v>
      </c>
      <c r="B139" s="57" t="s">
        <v>209</v>
      </c>
      <c r="C139" s="58"/>
      <c r="D139" s="138" t="s">
        <v>211</v>
      </c>
      <c r="E139" s="64">
        <v>5.04</v>
      </c>
      <c r="F139" s="61">
        <v>3.76</v>
      </c>
      <c r="G139" s="62">
        <v>34.340000000000003</v>
      </c>
      <c r="H139" s="65"/>
      <c r="I139" s="61">
        <v>5</v>
      </c>
      <c r="J139" s="62">
        <v>48.55</v>
      </c>
      <c r="K139" s="167"/>
      <c r="L139" s="56"/>
    </row>
    <row r="140" spans="1:12" x14ac:dyDescent="0.3">
      <c r="A140" s="58" t="s">
        <v>122</v>
      </c>
      <c r="B140" s="57" t="s">
        <v>207</v>
      </c>
      <c r="C140" s="58"/>
      <c r="D140" s="138" t="s">
        <v>79</v>
      </c>
      <c r="E140" s="64">
        <v>13</v>
      </c>
      <c r="F140" s="61">
        <v>9.11</v>
      </c>
      <c r="G140" s="62">
        <v>0.37</v>
      </c>
      <c r="H140" s="65"/>
      <c r="I140" s="61">
        <v>4</v>
      </c>
      <c r="J140" s="62">
        <v>0.17</v>
      </c>
      <c r="K140" s="167"/>
      <c r="L140" s="56"/>
    </row>
    <row r="141" spans="1:12" x14ac:dyDescent="0.3">
      <c r="A141" s="58" t="s">
        <v>27</v>
      </c>
      <c r="B141" s="57" t="s">
        <v>209</v>
      </c>
      <c r="C141" s="58"/>
      <c r="D141" s="138" t="s">
        <v>109</v>
      </c>
      <c r="E141" s="64">
        <v>8.8000000000000007</v>
      </c>
      <c r="F141" s="61">
        <v>10.67</v>
      </c>
      <c r="G141" s="62">
        <v>0.67</v>
      </c>
      <c r="H141" s="67"/>
      <c r="I141" s="61">
        <v>4</v>
      </c>
      <c r="J141" s="62">
        <v>0.2</v>
      </c>
      <c r="K141" s="167"/>
      <c r="L141" s="56"/>
    </row>
    <row r="142" spans="1:12" x14ac:dyDescent="0.3">
      <c r="A142" s="58" t="s">
        <v>147</v>
      </c>
      <c r="B142" s="57" t="s">
        <v>209</v>
      </c>
      <c r="C142" s="58"/>
      <c r="D142" s="138" t="s">
        <v>105</v>
      </c>
      <c r="E142" s="60"/>
      <c r="F142" s="61">
        <v>4.99</v>
      </c>
      <c r="G142" s="62">
        <v>3.32</v>
      </c>
      <c r="H142" s="67"/>
      <c r="I142" s="61">
        <v>4</v>
      </c>
      <c r="J142" s="62">
        <v>1.88</v>
      </c>
      <c r="K142" s="167"/>
      <c r="L142" s="56"/>
    </row>
    <row r="143" spans="1:12" x14ac:dyDescent="0.3">
      <c r="A143" s="58" t="s">
        <v>199</v>
      </c>
      <c r="B143" s="57" t="s">
        <v>209</v>
      </c>
      <c r="C143" s="58"/>
      <c r="D143" s="138" t="s">
        <v>80</v>
      </c>
      <c r="E143" s="64">
        <v>0.47</v>
      </c>
      <c r="F143" s="61">
        <v>0.41</v>
      </c>
      <c r="G143" s="62">
        <v>3.94</v>
      </c>
      <c r="H143" s="63">
        <v>2</v>
      </c>
      <c r="I143" s="61">
        <v>4</v>
      </c>
      <c r="J143" s="62">
        <v>39.880000000000003</v>
      </c>
      <c r="K143" s="167"/>
      <c r="L143" s="56"/>
    </row>
    <row r="144" spans="1:12" x14ac:dyDescent="0.3">
      <c r="A144" s="58" t="s">
        <v>225</v>
      </c>
      <c r="B144" s="57" t="s">
        <v>206</v>
      </c>
      <c r="C144" s="58"/>
      <c r="D144" s="138" t="s">
        <v>211</v>
      </c>
      <c r="E144" s="64">
        <v>6.4</v>
      </c>
      <c r="F144" s="61">
        <v>5.84</v>
      </c>
      <c r="G144" s="62">
        <v>35.33</v>
      </c>
      <c r="H144" s="65"/>
      <c r="I144" s="61">
        <v>4</v>
      </c>
      <c r="J144" s="62">
        <v>18.63</v>
      </c>
      <c r="K144" s="167"/>
      <c r="L144" s="56"/>
    </row>
    <row r="145" spans="1:12" x14ac:dyDescent="0.3">
      <c r="A145" s="58" t="s">
        <v>3</v>
      </c>
      <c r="B145" s="57" t="s">
        <v>209</v>
      </c>
      <c r="C145" s="58"/>
      <c r="D145" s="138" t="s">
        <v>211</v>
      </c>
      <c r="E145" s="60"/>
      <c r="F145" s="61">
        <v>7.57</v>
      </c>
      <c r="G145" s="62">
        <v>0.19</v>
      </c>
      <c r="H145" s="63"/>
      <c r="I145" s="61">
        <v>3</v>
      </c>
      <c r="J145" s="62">
        <v>7.0000000000000007E-2</v>
      </c>
      <c r="K145" s="167"/>
      <c r="L145" s="56"/>
    </row>
    <row r="146" spans="1:12" x14ac:dyDescent="0.3">
      <c r="A146" s="58" t="s">
        <v>140</v>
      </c>
      <c r="B146" s="57" t="s">
        <v>206</v>
      </c>
      <c r="C146" s="58"/>
      <c r="D146" s="138" t="s">
        <v>80</v>
      </c>
      <c r="E146" s="64">
        <v>12.82</v>
      </c>
      <c r="F146" s="61">
        <v>4.1399999999999997</v>
      </c>
      <c r="G146" s="62">
        <v>17.260000000000002</v>
      </c>
      <c r="H146" s="65">
        <v>25</v>
      </c>
      <c r="I146" s="61">
        <v>3</v>
      </c>
      <c r="J146" s="62">
        <v>10.9</v>
      </c>
      <c r="K146" s="167"/>
      <c r="L146" s="56"/>
    </row>
    <row r="147" spans="1:12" x14ac:dyDescent="0.3">
      <c r="A147" s="58" t="s">
        <v>189</v>
      </c>
      <c r="B147" s="57" t="s">
        <v>206</v>
      </c>
      <c r="C147" s="58"/>
      <c r="D147" s="138" t="s">
        <v>80</v>
      </c>
      <c r="E147" s="64">
        <v>5.3</v>
      </c>
      <c r="F147" s="61">
        <v>2.76</v>
      </c>
      <c r="G147" s="62">
        <v>27.73</v>
      </c>
      <c r="H147" s="65"/>
      <c r="I147" s="61">
        <v>3</v>
      </c>
      <c r="J147" s="62">
        <v>28.94</v>
      </c>
      <c r="K147" s="167"/>
      <c r="L147" s="56"/>
    </row>
    <row r="148" spans="1:12" x14ac:dyDescent="0.3">
      <c r="A148" s="58" t="s">
        <v>135</v>
      </c>
      <c r="B148" s="57" t="s">
        <v>209</v>
      </c>
      <c r="C148" s="58"/>
      <c r="D148" s="138" t="s">
        <v>211</v>
      </c>
      <c r="E148" s="64">
        <v>0.23</v>
      </c>
      <c r="F148" s="61">
        <v>9.99</v>
      </c>
      <c r="G148" s="62">
        <v>57.31</v>
      </c>
      <c r="H148" s="65"/>
      <c r="I148" s="61">
        <v>3</v>
      </c>
      <c r="J148" s="62">
        <v>19.25</v>
      </c>
      <c r="K148" s="167"/>
      <c r="L148" s="56"/>
    </row>
    <row r="149" spans="1:12" x14ac:dyDescent="0.3">
      <c r="A149" s="58" t="s">
        <v>64</v>
      </c>
      <c r="B149" s="57" t="s">
        <v>209</v>
      </c>
      <c r="C149" s="58"/>
      <c r="D149" s="138" t="s">
        <v>79</v>
      </c>
      <c r="E149" s="64">
        <v>0.5</v>
      </c>
      <c r="F149" s="61">
        <v>1.92</v>
      </c>
      <c r="G149" s="62">
        <v>7.0000000000000007E-2</v>
      </c>
      <c r="H149" s="67"/>
      <c r="I149" s="61">
        <v>2</v>
      </c>
      <c r="J149" s="62">
        <v>0.06</v>
      </c>
      <c r="K149" s="167"/>
      <c r="L149" s="56"/>
    </row>
    <row r="150" spans="1:12" x14ac:dyDescent="0.3">
      <c r="A150" s="58" t="s">
        <v>139</v>
      </c>
      <c r="B150" s="57" t="s">
        <v>209</v>
      </c>
      <c r="C150" s="58"/>
      <c r="D150" s="138" t="s">
        <v>80</v>
      </c>
      <c r="E150" s="64">
        <v>1.35</v>
      </c>
      <c r="F150" s="61">
        <v>0.21</v>
      </c>
      <c r="G150" s="62">
        <v>3.94</v>
      </c>
      <c r="H150" s="67"/>
      <c r="I150" s="61">
        <v>2</v>
      </c>
      <c r="J150" s="62">
        <v>28.3</v>
      </c>
      <c r="K150" s="167"/>
      <c r="L150" s="56"/>
    </row>
    <row r="151" spans="1:12" x14ac:dyDescent="0.3">
      <c r="A151" s="58" t="s">
        <v>169</v>
      </c>
      <c r="B151" s="57" t="s">
        <v>209</v>
      </c>
      <c r="C151" s="58"/>
      <c r="D151" s="138" t="s">
        <v>105</v>
      </c>
      <c r="E151" s="60">
        <v>22.62</v>
      </c>
      <c r="F151" s="61">
        <v>14.54</v>
      </c>
      <c r="G151" s="62">
        <v>7.25</v>
      </c>
      <c r="H151" s="63">
        <v>3</v>
      </c>
      <c r="I151" s="61">
        <v>2</v>
      </c>
      <c r="J151" s="62">
        <v>0.79</v>
      </c>
      <c r="K151" s="167"/>
      <c r="L151" s="56"/>
    </row>
    <row r="152" spans="1:12" x14ac:dyDescent="0.3">
      <c r="A152" s="58" t="s">
        <v>201</v>
      </c>
      <c r="B152" s="57" t="s">
        <v>206</v>
      </c>
      <c r="C152" s="58"/>
      <c r="D152" s="138" t="s">
        <v>80</v>
      </c>
      <c r="E152" s="64">
        <v>0.15</v>
      </c>
      <c r="F152" s="61">
        <v>1.89</v>
      </c>
      <c r="G152" s="62">
        <v>192.65</v>
      </c>
      <c r="H152" s="67"/>
      <c r="I152" s="61">
        <v>2</v>
      </c>
      <c r="J152" s="62">
        <v>183.62</v>
      </c>
      <c r="K152" s="167"/>
      <c r="L152" s="56"/>
    </row>
    <row r="153" spans="1:12" x14ac:dyDescent="0.3">
      <c r="A153" s="58" t="s">
        <v>65</v>
      </c>
      <c r="B153" s="57" t="s">
        <v>209</v>
      </c>
      <c r="C153" s="58"/>
      <c r="D153" s="138" t="s">
        <v>79</v>
      </c>
      <c r="E153" s="64">
        <v>4.0599999999999996</v>
      </c>
      <c r="F153" s="61">
        <v>0.12</v>
      </c>
      <c r="G153" s="62">
        <v>0.39</v>
      </c>
      <c r="H153" s="65">
        <v>5</v>
      </c>
      <c r="I153" s="61">
        <v>1</v>
      </c>
      <c r="J153" s="62">
        <v>1.23</v>
      </c>
      <c r="K153" s="167"/>
      <c r="L153" s="56"/>
    </row>
    <row r="154" spans="1:12" x14ac:dyDescent="0.3">
      <c r="A154" s="58" t="s">
        <v>50</v>
      </c>
      <c r="B154" s="57" t="s">
        <v>209</v>
      </c>
      <c r="C154" s="58"/>
      <c r="D154" s="138" t="s">
        <v>211</v>
      </c>
      <c r="E154" s="60"/>
      <c r="F154" s="61">
        <v>5.75</v>
      </c>
      <c r="G154" s="62">
        <v>1.23</v>
      </c>
      <c r="H154" s="63"/>
      <c r="I154" s="61">
        <v>1</v>
      </c>
      <c r="J154" s="62">
        <v>0.3</v>
      </c>
      <c r="K154" s="167"/>
      <c r="L154" s="56"/>
    </row>
    <row r="155" spans="1:12" x14ac:dyDescent="0.3">
      <c r="A155" s="58" t="s">
        <v>178</v>
      </c>
      <c r="B155" s="57" t="s">
        <v>209</v>
      </c>
      <c r="C155" s="58"/>
      <c r="D155" s="138" t="s">
        <v>211</v>
      </c>
      <c r="E155" s="60">
        <v>0.68</v>
      </c>
      <c r="F155" s="61">
        <v>0.81</v>
      </c>
      <c r="G155" s="62">
        <v>9.08</v>
      </c>
      <c r="H155" s="63">
        <v>5</v>
      </c>
      <c r="I155" s="61">
        <v>1</v>
      </c>
      <c r="J155" s="62">
        <v>6.58</v>
      </c>
      <c r="K155" s="167"/>
      <c r="L155" s="56"/>
    </row>
    <row r="156" spans="1:12" x14ac:dyDescent="0.3">
      <c r="A156" s="58" t="s">
        <v>216</v>
      </c>
      <c r="B156" s="57" t="s">
        <v>209</v>
      </c>
      <c r="C156" s="58"/>
      <c r="D156" s="138" t="s">
        <v>80</v>
      </c>
      <c r="E156" s="60">
        <v>2.5499999999999998</v>
      </c>
      <c r="F156" s="61">
        <v>0.72</v>
      </c>
      <c r="G156" s="62">
        <v>35.6</v>
      </c>
      <c r="H156" s="63"/>
      <c r="I156" s="61">
        <v>1</v>
      </c>
      <c r="J156" s="62">
        <v>56.01</v>
      </c>
      <c r="K156" s="167"/>
      <c r="L156" s="56"/>
    </row>
    <row r="157" spans="1:12" x14ac:dyDescent="0.3">
      <c r="A157" s="58" t="s">
        <v>194</v>
      </c>
      <c r="B157" s="57" t="s">
        <v>209</v>
      </c>
      <c r="C157" s="58"/>
      <c r="D157" s="138" t="s">
        <v>80</v>
      </c>
      <c r="E157" s="64">
        <v>0.2</v>
      </c>
      <c r="F157" s="61">
        <v>0.84</v>
      </c>
      <c r="G157" s="62">
        <v>82.1</v>
      </c>
      <c r="H157" s="65"/>
      <c r="I157" s="61">
        <v>1</v>
      </c>
      <c r="J157" s="62">
        <v>116.36</v>
      </c>
      <c r="K157" s="167"/>
      <c r="L157" s="56"/>
    </row>
    <row r="158" spans="1:12" x14ac:dyDescent="0.3">
      <c r="A158" s="58" t="s">
        <v>96</v>
      </c>
      <c r="B158" s="57" t="s">
        <v>209</v>
      </c>
      <c r="C158" s="58"/>
      <c r="D158" s="138" t="s">
        <v>80</v>
      </c>
      <c r="E158" s="64">
        <v>0.18</v>
      </c>
      <c r="F158" s="61"/>
      <c r="G158" s="62">
        <v>0.05</v>
      </c>
      <c r="H158" s="65">
        <v>2</v>
      </c>
      <c r="I158" s="66"/>
      <c r="J158" s="62"/>
      <c r="K158" s="167"/>
      <c r="L158" s="56"/>
    </row>
    <row r="159" spans="1:12" x14ac:dyDescent="0.3">
      <c r="A159" s="58" t="s">
        <v>185</v>
      </c>
      <c r="B159" s="57" t="s">
        <v>209</v>
      </c>
      <c r="C159" s="58"/>
      <c r="D159" s="138" t="s">
        <v>105</v>
      </c>
      <c r="E159" s="60"/>
      <c r="F159" s="61">
        <v>0.17</v>
      </c>
      <c r="G159" s="62">
        <v>0.25</v>
      </c>
      <c r="H159" s="63"/>
      <c r="I159" s="61"/>
      <c r="J159" s="62">
        <v>0.35</v>
      </c>
      <c r="K159" s="167"/>
      <c r="L159" s="56"/>
    </row>
    <row r="160" spans="1:12" x14ac:dyDescent="0.3">
      <c r="A160" s="58" t="s">
        <v>48</v>
      </c>
      <c r="B160" s="57" t="s">
        <v>209</v>
      </c>
      <c r="C160" s="58"/>
      <c r="D160" s="138" t="s">
        <v>211</v>
      </c>
      <c r="E160" s="60"/>
      <c r="F160" s="61">
        <v>5.29</v>
      </c>
      <c r="G160" s="62">
        <v>0.31</v>
      </c>
      <c r="H160" s="63"/>
      <c r="I160" s="66"/>
      <c r="J160" s="62"/>
      <c r="K160" s="167"/>
      <c r="L160" s="56"/>
    </row>
    <row r="161" spans="1:12" x14ac:dyDescent="0.3">
      <c r="A161" s="58" t="s">
        <v>131</v>
      </c>
      <c r="B161" s="57" t="s">
        <v>209</v>
      </c>
      <c r="C161" s="58"/>
      <c r="D161" s="138" t="s">
        <v>211</v>
      </c>
      <c r="E161" s="64">
        <v>0.15</v>
      </c>
      <c r="F161" s="61">
        <v>0.15</v>
      </c>
      <c r="G161" s="62">
        <v>1.46</v>
      </c>
      <c r="H161" s="65"/>
      <c r="I161" s="61"/>
      <c r="J161" s="62">
        <v>4</v>
      </c>
      <c r="K161" s="167"/>
      <c r="L161" s="56"/>
    </row>
    <row r="162" spans="1:12" x14ac:dyDescent="0.3">
      <c r="A162" s="58" t="s">
        <v>54</v>
      </c>
      <c r="B162" s="57" t="s">
        <v>209</v>
      </c>
      <c r="C162" s="58"/>
      <c r="D162" s="138" t="s">
        <v>211</v>
      </c>
      <c r="E162" s="60"/>
      <c r="F162" s="61">
        <v>5.69</v>
      </c>
      <c r="G162" s="62">
        <v>1.69</v>
      </c>
      <c r="H162" s="67"/>
      <c r="I162" s="61"/>
      <c r="J162" s="62"/>
      <c r="K162" s="167"/>
      <c r="L162" s="56"/>
    </row>
    <row r="163" spans="1:12" x14ac:dyDescent="0.3">
      <c r="A163" s="58" t="s">
        <v>192</v>
      </c>
      <c r="B163" s="57" t="s">
        <v>208</v>
      </c>
      <c r="C163" s="58"/>
      <c r="D163" s="138" t="s">
        <v>80</v>
      </c>
      <c r="E163" s="64">
        <v>0.2</v>
      </c>
      <c r="F163" s="61">
        <v>0.61</v>
      </c>
      <c r="G163" s="62">
        <v>5.48</v>
      </c>
      <c r="H163" s="65"/>
      <c r="I163" s="61"/>
      <c r="J163" s="62"/>
      <c r="K163" s="167"/>
      <c r="L163" s="56"/>
    </row>
    <row r="164" spans="1:12" x14ac:dyDescent="0.3">
      <c r="A164" s="58" t="s">
        <v>124</v>
      </c>
      <c r="B164" s="57" t="s">
        <v>209</v>
      </c>
      <c r="C164" s="58"/>
      <c r="D164" s="138" t="s">
        <v>79</v>
      </c>
      <c r="E164" s="64">
        <v>0.85</v>
      </c>
      <c r="F164" s="61">
        <v>2.0699999999999998</v>
      </c>
      <c r="G164" s="62">
        <v>23.95</v>
      </c>
      <c r="H164" s="63"/>
      <c r="I164" s="61"/>
      <c r="J164" s="62"/>
      <c r="K164" s="167"/>
      <c r="L164" s="56"/>
    </row>
    <row r="165" spans="1:12" x14ac:dyDescent="0.3">
      <c r="A165" s="58" t="s">
        <v>223</v>
      </c>
      <c r="B165" s="57" t="s">
        <v>209</v>
      </c>
      <c r="C165" s="58"/>
      <c r="D165" s="138" t="s">
        <v>211</v>
      </c>
      <c r="E165" s="64">
        <v>12.76</v>
      </c>
      <c r="F165" s="61">
        <v>10.88</v>
      </c>
      <c r="G165" s="62">
        <v>207.64</v>
      </c>
      <c r="H165" s="65"/>
      <c r="I165" s="66"/>
      <c r="J165" s="62"/>
      <c r="K165" s="167"/>
      <c r="L165" s="56"/>
    </row>
    <row r="166" spans="1:12" x14ac:dyDescent="0.3">
      <c r="A166" s="58" t="s">
        <v>215</v>
      </c>
      <c r="B166" s="57" t="s">
        <v>209</v>
      </c>
      <c r="C166" s="58"/>
      <c r="D166" s="138" t="s">
        <v>211</v>
      </c>
      <c r="E166" s="60"/>
      <c r="F166" s="61">
        <v>3.69</v>
      </c>
      <c r="G166" s="62">
        <v>240.27</v>
      </c>
      <c r="H166" s="63"/>
      <c r="I166" s="61"/>
      <c r="J166" s="62"/>
      <c r="K166" s="167"/>
      <c r="L166" s="56"/>
    </row>
    <row r="167" spans="1:12" x14ac:dyDescent="0.3">
      <c r="A167" s="58" t="s">
        <v>221</v>
      </c>
      <c r="B167" s="57" t="s">
        <v>209</v>
      </c>
      <c r="C167" s="58"/>
      <c r="D167" s="138" t="s">
        <v>80</v>
      </c>
      <c r="E167" s="64">
        <v>1.05</v>
      </c>
      <c r="F167" s="61">
        <v>0.4</v>
      </c>
      <c r="G167" s="62">
        <v>271.02999999999997</v>
      </c>
      <c r="H167" s="65"/>
      <c r="I167" s="61"/>
      <c r="J167" s="62">
        <v>74.62</v>
      </c>
      <c r="K167" s="167"/>
      <c r="L167" s="56"/>
    </row>
    <row r="168" spans="1:12" ht="14.4" thickBot="1" x14ac:dyDescent="0.35">
      <c r="A168" s="71" t="s">
        <v>226</v>
      </c>
      <c r="B168" s="70" t="s">
        <v>208</v>
      </c>
      <c r="C168" s="71"/>
      <c r="D168" s="139" t="s">
        <v>80</v>
      </c>
      <c r="E168" s="233"/>
      <c r="F168" s="72"/>
      <c r="G168" s="234"/>
      <c r="H168" s="73"/>
      <c r="I168" s="235"/>
      <c r="J168" s="234"/>
      <c r="K168" s="167"/>
      <c r="L168" s="56"/>
    </row>
    <row r="180" spans="1:12" x14ac:dyDescent="0.3">
      <c r="E180" s="74"/>
      <c r="F180" s="74"/>
      <c r="H180" s="74"/>
      <c r="I180" s="74"/>
    </row>
    <row r="183" spans="1:12" ht="14.4" thickBot="1" x14ac:dyDescent="0.35"/>
    <row r="184" spans="1:12" ht="14.4" thickBot="1" x14ac:dyDescent="0.35">
      <c r="A184" s="75" t="s">
        <v>229</v>
      </c>
      <c r="C184" s="75"/>
      <c r="D184" s="76"/>
      <c r="E184" s="212">
        <v>2013</v>
      </c>
      <c r="F184" s="213"/>
      <c r="G184" s="214"/>
      <c r="H184" s="212">
        <v>2018</v>
      </c>
      <c r="I184" s="213"/>
      <c r="J184" s="214"/>
      <c r="K184" s="169"/>
      <c r="L184" s="77"/>
    </row>
    <row r="185" spans="1:12" x14ac:dyDescent="0.3">
      <c r="A185" s="78" t="s">
        <v>230</v>
      </c>
      <c r="C185" s="78"/>
      <c r="D185" s="78"/>
      <c r="E185" s="79">
        <v>2534.91</v>
      </c>
      <c r="F185" s="79">
        <v>1502.82</v>
      </c>
      <c r="G185" s="80">
        <v>9.9600000000000009</v>
      </c>
      <c r="H185" s="81">
        <v>2680</v>
      </c>
      <c r="I185" s="82">
        <v>2038</v>
      </c>
      <c r="J185" s="83">
        <v>13.03</v>
      </c>
      <c r="K185" s="170"/>
      <c r="L185" s="56"/>
    </row>
    <row r="186" spans="1:12" x14ac:dyDescent="0.3">
      <c r="A186" s="84" t="s">
        <v>168</v>
      </c>
      <c r="C186" s="84"/>
      <c r="D186" s="84"/>
      <c r="E186" s="85">
        <v>5327.16</v>
      </c>
      <c r="F186" s="85">
        <v>3880.46</v>
      </c>
      <c r="G186" s="86">
        <v>3.8</v>
      </c>
      <c r="H186" s="87">
        <v>5470</v>
      </c>
      <c r="I186" s="85">
        <v>5298</v>
      </c>
      <c r="J186" s="86">
        <v>4.18</v>
      </c>
      <c r="K186" s="170"/>
      <c r="L186" s="56"/>
    </row>
    <row r="187" spans="1:12" x14ac:dyDescent="0.3">
      <c r="A187" s="84" t="s">
        <v>231</v>
      </c>
      <c r="C187" s="84"/>
      <c r="D187" s="84"/>
      <c r="E187" s="85">
        <v>899.55</v>
      </c>
      <c r="F187" s="85">
        <v>711</v>
      </c>
      <c r="G187" s="86">
        <v>1.22</v>
      </c>
      <c r="H187" s="87">
        <v>791</v>
      </c>
      <c r="I187" s="85">
        <v>712</v>
      </c>
      <c r="J187" s="86">
        <v>1.1499999999999999</v>
      </c>
      <c r="K187" s="170"/>
      <c r="L187" s="56"/>
    </row>
    <row r="188" spans="1:12" x14ac:dyDescent="0.3">
      <c r="A188" s="84" t="s">
        <v>79</v>
      </c>
      <c r="C188" s="84"/>
      <c r="D188" s="84"/>
      <c r="E188" s="85">
        <v>2523.5500000000002</v>
      </c>
      <c r="F188" s="85">
        <v>1987.84</v>
      </c>
      <c r="G188" s="86">
        <v>0.52</v>
      </c>
      <c r="H188" s="87">
        <v>2928</v>
      </c>
      <c r="I188" s="85">
        <v>2992</v>
      </c>
      <c r="J188" s="86">
        <v>0.72</v>
      </c>
      <c r="K188" s="170"/>
      <c r="L188" s="56"/>
    </row>
    <row r="189" spans="1:12" x14ac:dyDescent="0.3">
      <c r="A189" s="84" t="s">
        <v>212</v>
      </c>
      <c r="C189" s="84"/>
      <c r="D189" s="84"/>
      <c r="E189" s="85">
        <v>238.51</v>
      </c>
      <c r="F189" s="85">
        <v>72.180000000000007</v>
      </c>
      <c r="G189" s="86">
        <v>7.92</v>
      </c>
      <c r="H189" s="87">
        <v>202</v>
      </c>
      <c r="I189" s="85">
        <v>118</v>
      </c>
      <c r="J189" s="86">
        <v>10.27</v>
      </c>
      <c r="K189" s="170"/>
      <c r="L189" s="56"/>
    </row>
    <row r="190" spans="1:12" x14ac:dyDescent="0.3">
      <c r="A190" s="88" t="s">
        <v>232</v>
      </c>
      <c r="C190" s="88"/>
      <c r="D190" s="88"/>
      <c r="E190" s="89"/>
      <c r="F190" s="89"/>
      <c r="G190" s="90"/>
      <c r="H190" s="91">
        <v>3611</v>
      </c>
      <c r="I190" s="89">
        <v>1988</v>
      </c>
      <c r="J190" s="90"/>
      <c r="K190" s="170"/>
      <c r="L190" s="56"/>
    </row>
    <row r="191" spans="1:12" ht="14.4" thickBot="1" x14ac:dyDescent="0.35">
      <c r="A191" s="88" t="s">
        <v>233</v>
      </c>
      <c r="C191" s="88"/>
      <c r="D191" s="88"/>
      <c r="E191" s="89">
        <v>2125.4</v>
      </c>
      <c r="F191" s="89">
        <v>904.03</v>
      </c>
      <c r="G191" s="90">
        <v>0.16</v>
      </c>
      <c r="H191" s="92"/>
      <c r="I191" s="93"/>
      <c r="J191" s="94"/>
      <c r="K191" s="170"/>
      <c r="L191" s="56"/>
    </row>
    <row r="192" spans="1:12" ht="14.4" thickBot="1" x14ac:dyDescent="0.35">
      <c r="A192" s="95" t="s">
        <v>234</v>
      </c>
      <c r="C192" s="95"/>
      <c r="D192" s="95"/>
      <c r="E192" s="96">
        <f>SUM(E185:E191)</f>
        <v>13649.079999999998</v>
      </c>
      <c r="F192" s="96">
        <f>SUM(F185:F191)</f>
        <v>9058.33</v>
      </c>
      <c r="G192" s="97"/>
      <c r="H192" s="96">
        <f>SUM(H185:H191)</f>
        <v>15682</v>
      </c>
      <c r="I192" s="96">
        <f>SUM(I185:I191)</f>
        <v>13146</v>
      </c>
      <c r="J192" s="97"/>
      <c r="K192" s="171"/>
      <c r="L192" s="44"/>
    </row>
  </sheetData>
  <autoFilter ref="A20:J20" xr:uid="{2E69432F-47AA-4285-AF85-D217CB5258CE}">
    <sortState xmlns:xlrd2="http://schemas.microsoft.com/office/spreadsheetml/2017/richdata2" ref="A21:J168">
      <sortCondition descending="1" ref="I20"/>
    </sortState>
  </autoFilter>
  <mergeCells count="2">
    <mergeCell ref="E184:G184"/>
    <mergeCell ref="H184:J18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&amp;C&amp;"-,Bold"&amp;13EU Assistance per Capita (as of 2013)</oddHeader>
    <oddFooter>&amp;CSource: Directorate-General for International Cooperation and Development—EuropeAid (European Commission)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19447-F944-4DEE-9A61-B5C4C807104A}">
  <dimension ref="A1:D137"/>
  <sheetViews>
    <sheetView zoomScale="70" zoomScaleNormal="70" workbookViewId="0">
      <selection activeCell="C5" sqref="C5"/>
    </sheetView>
  </sheetViews>
  <sheetFormatPr defaultRowHeight="14.4" x14ac:dyDescent="0.3"/>
  <cols>
    <col min="1" max="1" width="57.44140625" customWidth="1"/>
    <col min="2" max="2" width="59.33203125" customWidth="1"/>
    <col min="3" max="3" width="50" customWidth="1"/>
    <col min="4" max="4" width="75" bestFit="1" customWidth="1"/>
  </cols>
  <sheetData>
    <row r="1" spans="1:4" x14ac:dyDescent="0.3">
      <c r="A1" s="20" t="s">
        <v>648</v>
      </c>
    </row>
    <row r="2" spans="1:4" x14ac:dyDescent="0.3">
      <c r="A2" s="22" t="s">
        <v>649</v>
      </c>
    </row>
    <row r="4" spans="1:4" x14ac:dyDescent="0.3">
      <c r="A4" s="98" t="s">
        <v>235</v>
      </c>
      <c r="B4" s="98" t="s">
        <v>236</v>
      </c>
      <c r="C4" s="98" t="s">
        <v>213</v>
      </c>
      <c r="D4" s="98" t="s">
        <v>237</v>
      </c>
    </row>
    <row r="5" spans="1:4" x14ac:dyDescent="0.3">
      <c r="A5" s="31" t="s">
        <v>238</v>
      </c>
      <c r="B5" s="31" t="s">
        <v>239</v>
      </c>
      <c r="C5" s="31" t="s">
        <v>240</v>
      </c>
      <c r="D5" s="31" t="s">
        <v>241</v>
      </c>
    </row>
    <row r="6" spans="1:4" x14ac:dyDescent="0.3">
      <c r="A6" s="31" t="s">
        <v>33</v>
      </c>
      <c r="B6" s="31" t="s">
        <v>242</v>
      </c>
      <c r="C6" s="31" t="s">
        <v>240</v>
      </c>
      <c r="D6" s="31" t="s">
        <v>243</v>
      </c>
    </row>
    <row r="7" spans="1:4" x14ac:dyDescent="0.3">
      <c r="A7" s="31" t="s">
        <v>177</v>
      </c>
      <c r="B7" s="31" t="s">
        <v>244</v>
      </c>
      <c r="C7" s="31" t="s">
        <v>240</v>
      </c>
      <c r="D7" s="31" t="s">
        <v>245</v>
      </c>
    </row>
    <row r="8" spans="1:4" x14ac:dyDescent="0.3">
      <c r="A8" s="31" t="s">
        <v>342</v>
      </c>
      <c r="B8" s="31" t="s">
        <v>251</v>
      </c>
      <c r="C8" s="31" t="s">
        <v>240</v>
      </c>
      <c r="D8" s="31" t="s">
        <v>299</v>
      </c>
    </row>
    <row r="9" spans="1:4" x14ac:dyDescent="0.3">
      <c r="A9" s="31" t="s">
        <v>398</v>
      </c>
      <c r="B9" s="31" t="s">
        <v>375</v>
      </c>
      <c r="C9" s="31" t="s">
        <v>370</v>
      </c>
      <c r="D9" s="31" t="s">
        <v>376</v>
      </c>
    </row>
    <row r="10" spans="1:4" x14ac:dyDescent="0.3">
      <c r="A10" s="31" t="s">
        <v>24</v>
      </c>
      <c r="B10" s="31" t="s">
        <v>246</v>
      </c>
      <c r="C10" s="31" t="s">
        <v>240</v>
      </c>
      <c r="D10" s="31" t="s">
        <v>247</v>
      </c>
    </row>
    <row r="11" spans="1:4" x14ac:dyDescent="0.3">
      <c r="A11" s="31" t="s">
        <v>24</v>
      </c>
      <c r="B11" s="31" t="s">
        <v>296</v>
      </c>
      <c r="C11" s="31" t="s">
        <v>240</v>
      </c>
      <c r="D11" s="31" t="s">
        <v>297</v>
      </c>
    </row>
    <row r="12" spans="1:4" x14ac:dyDescent="0.3">
      <c r="A12" s="31" t="s">
        <v>20</v>
      </c>
      <c r="B12" s="31" t="s">
        <v>369</v>
      </c>
      <c r="C12" s="31" t="s">
        <v>370</v>
      </c>
      <c r="D12" s="31" t="s">
        <v>371</v>
      </c>
    </row>
    <row r="13" spans="1:4" x14ac:dyDescent="0.3">
      <c r="A13" s="31" t="s">
        <v>25</v>
      </c>
      <c r="B13" s="31" t="s">
        <v>360</v>
      </c>
      <c r="C13" s="31" t="s">
        <v>240</v>
      </c>
      <c r="D13" s="31" t="s">
        <v>361</v>
      </c>
    </row>
    <row r="14" spans="1:4" x14ac:dyDescent="0.3">
      <c r="A14" s="31" t="s">
        <v>298</v>
      </c>
      <c r="B14" s="31" t="s">
        <v>251</v>
      </c>
      <c r="C14" s="31" t="s">
        <v>240</v>
      </c>
      <c r="D14" s="31" t="s">
        <v>299</v>
      </c>
    </row>
    <row r="15" spans="1:4" x14ac:dyDescent="0.3">
      <c r="A15" s="31" t="s">
        <v>372</v>
      </c>
      <c r="B15" s="31" t="s">
        <v>286</v>
      </c>
      <c r="C15" s="31" t="s">
        <v>370</v>
      </c>
      <c r="D15" s="31" t="s">
        <v>373</v>
      </c>
    </row>
    <row r="16" spans="1:4" x14ac:dyDescent="0.3">
      <c r="A16" s="31" t="s">
        <v>300</v>
      </c>
      <c r="B16" s="31" t="s">
        <v>251</v>
      </c>
      <c r="C16" s="31" t="s">
        <v>240</v>
      </c>
      <c r="D16" s="31" t="s">
        <v>299</v>
      </c>
    </row>
    <row r="17" spans="1:4" x14ac:dyDescent="0.3">
      <c r="A17" s="31" t="s">
        <v>301</v>
      </c>
      <c r="B17" s="31" t="s">
        <v>251</v>
      </c>
      <c r="C17" s="31" t="s">
        <v>240</v>
      </c>
      <c r="D17" s="31" t="s">
        <v>299</v>
      </c>
    </row>
    <row r="18" spans="1:4" x14ac:dyDescent="0.3">
      <c r="A18" s="31" t="s">
        <v>399</v>
      </c>
      <c r="B18" s="31" t="s">
        <v>400</v>
      </c>
      <c r="C18" s="31" t="s">
        <v>370</v>
      </c>
      <c r="D18" s="31" t="s">
        <v>401</v>
      </c>
    </row>
    <row r="19" spans="1:4" x14ac:dyDescent="0.3">
      <c r="A19" s="31" t="s">
        <v>248</v>
      </c>
      <c r="B19" s="31" t="s">
        <v>239</v>
      </c>
      <c r="C19" s="31" t="s">
        <v>240</v>
      </c>
      <c r="D19" s="31" t="s">
        <v>249</v>
      </c>
    </row>
    <row r="20" spans="1:4" x14ac:dyDescent="0.3">
      <c r="A20" s="31" t="s">
        <v>250</v>
      </c>
      <c r="B20" s="31" t="s">
        <v>251</v>
      </c>
      <c r="C20" s="31" t="s">
        <v>240</v>
      </c>
      <c r="D20" s="31" t="s">
        <v>252</v>
      </c>
    </row>
    <row r="21" spans="1:4" x14ac:dyDescent="0.3">
      <c r="A21" s="31" t="s">
        <v>250</v>
      </c>
      <c r="B21" s="31" t="s">
        <v>251</v>
      </c>
      <c r="C21" s="31" t="s">
        <v>240</v>
      </c>
      <c r="D21" s="31" t="s">
        <v>302</v>
      </c>
    </row>
    <row r="22" spans="1:4" x14ac:dyDescent="0.3">
      <c r="A22" s="31" t="s">
        <v>374</v>
      </c>
      <c r="B22" s="31" t="s">
        <v>375</v>
      </c>
      <c r="C22" s="31" t="s">
        <v>370</v>
      </c>
      <c r="D22" s="31" t="s">
        <v>376</v>
      </c>
    </row>
    <row r="23" spans="1:4" x14ac:dyDescent="0.3">
      <c r="A23" s="31" t="s">
        <v>402</v>
      </c>
      <c r="B23" s="31" t="s">
        <v>400</v>
      </c>
      <c r="C23" s="31" t="s">
        <v>370</v>
      </c>
      <c r="D23" s="31" t="s">
        <v>401</v>
      </c>
    </row>
    <row r="24" spans="1:4" x14ac:dyDescent="0.3">
      <c r="A24" s="31" t="s">
        <v>403</v>
      </c>
      <c r="B24" s="31" t="s">
        <v>400</v>
      </c>
      <c r="C24" s="31" t="s">
        <v>370</v>
      </c>
      <c r="D24" s="31" t="s">
        <v>404</v>
      </c>
    </row>
    <row r="25" spans="1:4" x14ac:dyDescent="0.3">
      <c r="A25" s="31" t="s">
        <v>405</v>
      </c>
      <c r="B25" s="31" t="s">
        <v>400</v>
      </c>
      <c r="C25" s="31" t="s">
        <v>370</v>
      </c>
      <c r="D25" s="31" t="s">
        <v>401</v>
      </c>
    </row>
    <row r="26" spans="1:4" x14ac:dyDescent="0.3">
      <c r="A26" s="31" t="s">
        <v>303</v>
      </c>
      <c r="B26" s="31" t="s">
        <v>304</v>
      </c>
      <c r="C26" s="31" t="s">
        <v>240</v>
      </c>
      <c r="D26" s="31" t="s">
        <v>305</v>
      </c>
    </row>
    <row r="27" spans="1:4" x14ac:dyDescent="0.3">
      <c r="A27" s="31" t="s">
        <v>6</v>
      </c>
      <c r="B27" s="31" t="s">
        <v>306</v>
      </c>
      <c r="C27" s="31" t="s">
        <v>240</v>
      </c>
      <c r="D27" s="31" t="s">
        <v>307</v>
      </c>
    </row>
    <row r="28" spans="1:4" x14ac:dyDescent="0.3">
      <c r="A28" s="31" t="s">
        <v>48</v>
      </c>
      <c r="B28" s="31" t="s">
        <v>253</v>
      </c>
      <c r="C28" s="31" t="s">
        <v>240</v>
      </c>
      <c r="D28" s="31" t="s">
        <v>254</v>
      </c>
    </row>
    <row r="29" spans="1:4" x14ac:dyDescent="0.3">
      <c r="A29" s="31" t="s">
        <v>48</v>
      </c>
      <c r="B29" s="31" t="s">
        <v>362</v>
      </c>
      <c r="C29" s="31" t="s">
        <v>240</v>
      </c>
      <c r="D29" s="31" t="s">
        <v>363</v>
      </c>
    </row>
    <row r="30" spans="1:4" x14ac:dyDescent="0.3">
      <c r="A30" s="31" t="s">
        <v>5</v>
      </c>
      <c r="B30" s="31" t="s">
        <v>377</v>
      </c>
      <c r="C30" s="31" t="s">
        <v>370</v>
      </c>
      <c r="D30" s="31" t="s">
        <v>378</v>
      </c>
    </row>
    <row r="31" spans="1:4" x14ac:dyDescent="0.3">
      <c r="A31" s="31" t="s">
        <v>308</v>
      </c>
      <c r="B31" s="31" t="s">
        <v>309</v>
      </c>
      <c r="C31" s="31" t="s">
        <v>240</v>
      </c>
      <c r="D31" s="31" t="s">
        <v>310</v>
      </c>
    </row>
    <row r="32" spans="1:4" x14ac:dyDescent="0.3">
      <c r="A32" s="31" t="s">
        <v>311</v>
      </c>
      <c r="B32" s="31" t="s">
        <v>304</v>
      </c>
      <c r="C32" s="31" t="s">
        <v>240</v>
      </c>
      <c r="D32" s="31" t="s">
        <v>312</v>
      </c>
    </row>
    <row r="33" spans="1:4" x14ac:dyDescent="0.3">
      <c r="A33" s="31" t="s">
        <v>313</v>
      </c>
      <c r="B33" s="31" t="s">
        <v>314</v>
      </c>
      <c r="C33" s="31" t="s">
        <v>240</v>
      </c>
      <c r="D33" s="31" t="s">
        <v>315</v>
      </c>
    </row>
    <row r="34" spans="1:4" x14ac:dyDescent="0.3">
      <c r="A34" s="31" t="s">
        <v>77</v>
      </c>
      <c r="B34" s="31" t="s">
        <v>316</v>
      </c>
      <c r="C34" s="31" t="s">
        <v>240</v>
      </c>
      <c r="D34" s="31" t="s">
        <v>317</v>
      </c>
    </row>
    <row r="35" spans="1:4" x14ac:dyDescent="0.3">
      <c r="A35" s="31" t="s">
        <v>406</v>
      </c>
      <c r="B35" s="31" t="s">
        <v>400</v>
      </c>
      <c r="C35" s="31" t="s">
        <v>370</v>
      </c>
      <c r="D35" s="31" t="s">
        <v>407</v>
      </c>
    </row>
    <row r="36" spans="1:4" x14ac:dyDescent="0.3">
      <c r="A36" s="31" t="s">
        <v>318</v>
      </c>
      <c r="B36" s="31" t="s">
        <v>251</v>
      </c>
      <c r="C36" s="31" t="s">
        <v>240</v>
      </c>
      <c r="D36" s="31" t="s">
        <v>299</v>
      </c>
    </row>
    <row r="37" spans="1:4" x14ac:dyDescent="0.3">
      <c r="A37" s="31" t="s">
        <v>319</v>
      </c>
      <c r="B37" s="31" t="s">
        <v>251</v>
      </c>
      <c r="C37" s="31" t="s">
        <v>240</v>
      </c>
      <c r="D37" s="31" t="s">
        <v>299</v>
      </c>
    </row>
    <row r="38" spans="1:4" x14ac:dyDescent="0.3">
      <c r="A38" s="31" t="s">
        <v>320</v>
      </c>
      <c r="B38" s="31" t="s">
        <v>309</v>
      </c>
      <c r="C38" s="31" t="s">
        <v>240</v>
      </c>
      <c r="D38" s="31" t="s">
        <v>321</v>
      </c>
    </row>
    <row r="39" spans="1:4" x14ac:dyDescent="0.3">
      <c r="A39" s="31" t="s">
        <v>2</v>
      </c>
      <c r="B39" s="31" t="s">
        <v>242</v>
      </c>
      <c r="C39" s="31" t="s">
        <v>240</v>
      </c>
      <c r="D39" s="31" t="s">
        <v>255</v>
      </c>
    </row>
    <row r="40" spans="1:4" x14ac:dyDescent="0.3">
      <c r="A40" s="31" t="s">
        <v>322</v>
      </c>
      <c r="B40" s="31" t="s">
        <v>323</v>
      </c>
      <c r="C40" s="31" t="s">
        <v>240</v>
      </c>
      <c r="D40" s="31" t="s">
        <v>315</v>
      </c>
    </row>
    <row r="41" spans="1:4" x14ac:dyDescent="0.3">
      <c r="A41" s="31" t="s">
        <v>408</v>
      </c>
      <c r="B41" s="31" t="s">
        <v>400</v>
      </c>
      <c r="C41" s="31" t="s">
        <v>370</v>
      </c>
      <c r="D41" s="31" t="s">
        <v>407</v>
      </c>
    </row>
    <row r="42" spans="1:4" x14ac:dyDescent="0.3">
      <c r="A42" s="31" t="s">
        <v>256</v>
      </c>
      <c r="B42" s="31" t="s">
        <v>251</v>
      </c>
      <c r="C42" s="31" t="s">
        <v>240</v>
      </c>
      <c r="D42" s="31" t="s">
        <v>252</v>
      </c>
    </row>
    <row r="43" spans="1:4" x14ac:dyDescent="0.3">
      <c r="A43" s="31" t="s">
        <v>409</v>
      </c>
      <c r="B43" s="31" t="s">
        <v>251</v>
      </c>
      <c r="C43" s="31" t="s">
        <v>370</v>
      </c>
      <c r="D43" s="31" t="s">
        <v>407</v>
      </c>
    </row>
    <row r="44" spans="1:4" x14ac:dyDescent="0.3">
      <c r="A44" s="31" t="s">
        <v>409</v>
      </c>
      <c r="B44" s="31" t="s">
        <v>400</v>
      </c>
      <c r="C44" s="31" t="s">
        <v>370</v>
      </c>
      <c r="D44" s="31" t="s">
        <v>407</v>
      </c>
    </row>
    <row r="45" spans="1:4" x14ac:dyDescent="0.3">
      <c r="A45" s="31" t="s">
        <v>257</v>
      </c>
      <c r="B45" s="31" t="s">
        <v>236</v>
      </c>
      <c r="C45" s="31" t="s">
        <v>240</v>
      </c>
      <c r="D45" s="31" t="s">
        <v>258</v>
      </c>
    </row>
    <row r="46" spans="1:4" x14ac:dyDescent="0.3">
      <c r="A46" s="31" t="s">
        <v>410</v>
      </c>
      <c r="B46" s="31" t="s">
        <v>400</v>
      </c>
      <c r="C46" s="31" t="s">
        <v>370</v>
      </c>
      <c r="D46" s="31" t="s">
        <v>401</v>
      </c>
    </row>
    <row r="47" spans="1:4" x14ac:dyDescent="0.3">
      <c r="A47" s="31" t="s">
        <v>7</v>
      </c>
      <c r="B47" s="31" t="s">
        <v>242</v>
      </c>
      <c r="C47" s="31" t="s">
        <v>240</v>
      </c>
      <c r="D47" s="31" t="s">
        <v>259</v>
      </c>
    </row>
    <row r="48" spans="1:4" x14ac:dyDescent="0.3">
      <c r="A48" s="31" t="s">
        <v>324</v>
      </c>
      <c r="B48" s="31" t="s">
        <v>325</v>
      </c>
      <c r="C48" s="31" t="s">
        <v>240</v>
      </c>
      <c r="D48" s="31" t="s">
        <v>326</v>
      </c>
    </row>
    <row r="49" spans="1:4" x14ac:dyDescent="0.3">
      <c r="A49" s="31" t="s">
        <v>327</v>
      </c>
      <c r="B49" s="31" t="s">
        <v>251</v>
      </c>
      <c r="C49" s="31" t="s">
        <v>240</v>
      </c>
      <c r="D49" s="31" t="s">
        <v>299</v>
      </c>
    </row>
    <row r="50" spans="1:4" x14ac:dyDescent="0.3">
      <c r="A50" s="31" t="s">
        <v>328</v>
      </c>
      <c r="B50" s="31" t="s">
        <v>323</v>
      </c>
      <c r="C50" s="31" t="s">
        <v>240</v>
      </c>
      <c r="D50" s="31" t="s">
        <v>315</v>
      </c>
    </row>
    <row r="51" spans="1:4" x14ac:dyDescent="0.3">
      <c r="A51" s="31" t="s">
        <v>411</v>
      </c>
      <c r="B51" s="31" t="s">
        <v>400</v>
      </c>
      <c r="C51" s="31" t="s">
        <v>370</v>
      </c>
      <c r="D51" s="31" t="s">
        <v>401</v>
      </c>
    </row>
    <row r="52" spans="1:4" x14ac:dyDescent="0.3">
      <c r="A52" s="31" t="s">
        <v>412</v>
      </c>
      <c r="B52" s="31" t="s">
        <v>400</v>
      </c>
      <c r="C52" s="31" t="s">
        <v>370</v>
      </c>
      <c r="D52" s="31" t="s">
        <v>401</v>
      </c>
    </row>
    <row r="53" spans="1:4" x14ac:dyDescent="0.3">
      <c r="A53" s="31" t="s">
        <v>329</v>
      </c>
      <c r="B53" s="31" t="s">
        <v>251</v>
      </c>
      <c r="C53" s="31" t="s">
        <v>240</v>
      </c>
      <c r="D53" s="31" t="s">
        <v>299</v>
      </c>
    </row>
    <row r="54" spans="1:4" x14ac:dyDescent="0.3">
      <c r="A54" s="31" t="s">
        <v>413</v>
      </c>
      <c r="B54" s="31" t="s">
        <v>400</v>
      </c>
      <c r="C54" s="31" t="s">
        <v>370</v>
      </c>
      <c r="D54" s="31" t="s">
        <v>414</v>
      </c>
    </row>
    <row r="55" spans="1:4" x14ac:dyDescent="0.3">
      <c r="A55" s="31" t="s">
        <v>330</v>
      </c>
      <c r="B55" s="31" t="s">
        <v>323</v>
      </c>
      <c r="C55" s="31" t="s">
        <v>240</v>
      </c>
      <c r="D55" s="31" t="s">
        <v>315</v>
      </c>
    </row>
    <row r="56" spans="1:4" x14ac:dyDescent="0.3">
      <c r="A56" s="31" t="s">
        <v>166</v>
      </c>
      <c r="B56" s="31" t="s">
        <v>260</v>
      </c>
      <c r="C56" s="31" t="s">
        <v>240</v>
      </c>
      <c r="D56" s="31" t="s">
        <v>261</v>
      </c>
    </row>
    <row r="57" spans="1:4" x14ac:dyDescent="0.3">
      <c r="A57" s="31" t="s">
        <v>14</v>
      </c>
      <c r="B57" s="31" t="s">
        <v>286</v>
      </c>
      <c r="C57" s="31" t="s">
        <v>370</v>
      </c>
      <c r="D57" s="31" t="s">
        <v>379</v>
      </c>
    </row>
    <row r="58" spans="1:4" x14ac:dyDescent="0.3">
      <c r="A58" s="31" t="s">
        <v>58</v>
      </c>
      <c r="B58" s="31" t="s">
        <v>286</v>
      </c>
      <c r="C58" s="31" t="s">
        <v>370</v>
      </c>
      <c r="D58" s="31" t="s">
        <v>380</v>
      </c>
    </row>
    <row r="59" spans="1:4" x14ac:dyDescent="0.3">
      <c r="A59" s="31" t="s">
        <v>60</v>
      </c>
      <c r="B59" s="31" t="s">
        <v>246</v>
      </c>
      <c r="C59" s="31" t="s">
        <v>240</v>
      </c>
      <c r="D59" s="31" t="s">
        <v>331</v>
      </c>
    </row>
    <row r="60" spans="1:4" x14ac:dyDescent="0.3">
      <c r="A60" s="31" t="s">
        <v>187</v>
      </c>
      <c r="B60" s="31" t="s">
        <v>242</v>
      </c>
      <c r="C60" s="31" t="s">
        <v>240</v>
      </c>
      <c r="D60" s="31" t="s">
        <v>262</v>
      </c>
    </row>
    <row r="61" spans="1:4" x14ac:dyDescent="0.3">
      <c r="A61" s="31" t="s">
        <v>332</v>
      </c>
      <c r="B61" s="32" t="s">
        <v>333</v>
      </c>
      <c r="C61" s="31" t="s">
        <v>240</v>
      </c>
      <c r="D61" s="31" t="s">
        <v>334</v>
      </c>
    </row>
    <row r="62" spans="1:4" x14ac:dyDescent="0.3">
      <c r="A62" s="31" t="s">
        <v>335</v>
      </c>
      <c r="B62" s="31" t="s">
        <v>251</v>
      </c>
      <c r="C62" s="31" t="s">
        <v>240</v>
      </c>
      <c r="D62" s="31" t="s">
        <v>299</v>
      </c>
    </row>
    <row r="63" spans="1:4" x14ac:dyDescent="0.3">
      <c r="A63" s="31" t="s">
        <v>0</v>
      </c>
      <c r="B63" s="31" t="s">
        <v>251</v>
      </c>
      <c r="C63" s="31" t="s">
        <v>240</v>
      </c>
      <c r="D63" s="31" t="s">
        <v>263</v>
      </c>
    </row>
    <row r="64" spans="1:4" x14ac:dyDescent="0.3">
      <c r="A64" s="31" t="s">
        <v>26</v>
      </c>
      <c r="B64" s="31" t="s">
        <v>242</v>
      </c>
      <c r="C64" s="31" t="s">
        <v>240</v>
      </c>
      <c r="D64" s="31" t="s">
        <v>264</v>
      </c>
    </row>
    <row r="65" spans="1:4" x14ac:dyDescent="0.3">
      <c r="A65" s="31" t="s">
        <v>27</v>
      </c>
      <c r="B65" s="31" t="s">
        <v>336</v>
      </c>
      <c r="C65" s="31" t="s">
        <v>240</v>
      </c>
      <c r="D65" s="31" t="s">
        <v>337</v>
      </c>
    </row>
    <row r="66" spans="1:4" x14ac:dyDescent="0.3">
      <c r="A66" s="31" t="s">
        <v>415</v>
      </c>
      <c r="B66" s="31" t="s">
        <v>400</v>
      </c>
      <c r="C66" s="31" t="s">
        <v>370</v>
      </c>
      <c r="D66" s="31" t="s">
        <v>416</v>
      </c>
    </row>
    <row r="67" spans="1:4" x14ac:dyDescent="0.3">
      <c r="A67" s="31" t="s">
        <v>12</v>
      </c>
      <c r="B67" s="31" t="s">
        <v>239</v>
      </c>
      <c r="C67" s="31" t="s">
        <v>240</v>
      </c>
      <c r="D67" s="31" t="s">
        <v>265</v>
      </c>
    </row>
    <row r="68" spans="1:4" x14ac:dyDescent="0.3">
      <c r="A68" s="31" t="s">
        <v>381</v>
      </c>
      <c r="B68" s="31" t="s">
        <v>286</v>
      </c>
      <c r="C68" s="31" t="s">
        <v>370</v>
      </c>
      <c r="D68" s="31" t="s">
        <v>373</v>
      </c>
    </row>
    <row r="69" spans="1:4" x14ac:dyDescent="0.3">
      <c r="A69" s="31" t="s">
        <v>63</v>
      </c>
      <c r="B69" s="31" t="s">
        <v>242</v>
      </c>
      <c r="C69" s="31" t="s">
        <v>240</v>
      </c>
      <c r="D69" s="31" t="s">
        <v>266</v>
      </c>
    </row>
    <row r="70" spans="1:4" x14ac:dyDescent="0.3">
      <c r="A70" s="31" t="s">
        <v>267</v>
      </c>
      <c r="B70" s="31" t="s">
        <v>251</v>
      </c>
      <c r="C70" s="31" t="s">
        <v>240</v>
      </c>
      <c r="D70" s="31" t="s">
        <v>252</v>
      </c>
    </row>
    <row r="71" spans="1:4" x14ac:dyDescent="0.3">
      <c r="A71" s="31" t="s">
        <v>417</v>
      </c>
      <c r="B71" s="31" t="s">
        <v>400</v>
      </c>
      <c r="C71" s="31" t="s">
        <v>370</v>
      </c>
      <c r="D71" s="31" t="s">
        <v>401</v>
      </c>
    </row>
    <row r="72" spans="1:4" x14ac:dyDescent="0.3">
      <c r="A72" s="31" t="s">
        <v>190</v>
      </c>
      <c r="B72" s="31" t="s">
        <v>260</v>
      </c>
      <c r="C72" s="31" t="s">
        <v>240</v>
      </c>
      <c r="D72" s="31" t="s">
        <v>268</v>
      </c>
    </row>
    <row r="73" spans="1:4" x14ac:dyDescent="0.3">
      <c r="A73" s="31" t="s">
        <v>338</v>
      </c>
      <c r="B73" s="31" t="s">
        <v>251</v>
      </c>
      <c r="C73" s="31" t="s">
        <v>240</v>
      </c>
      <c r="D73" s="31" t="s">
        <v>339</v>
      </c>
    </row>
    <row r="74" spans="1:4" x14ac:dyDescent="0.3">
      <c r="A74" s="31" t="s">
        <v>64</v>
      </c>
      <c r="B74" s="31" t="s">
        <v>286</v>
      </c>
      <c r="C74" s="31" t="s">
        <v>370</v>
      </c>
      <c r="D74" s="31" t="s">
        <v>382</v>
      </c>
    </row>
    <row r="75" spans="1:4" x14ac:dyDescent="0.3">
      <c r="A75" s="31" t="s">
        <v>418</v>
      </c>
      <c r="B75" s="31" t="s">
        <v>400</v>
      </c>
      <c r="C75" s="31" t="s">
        <v>370</v>
      </c>
      <c r="D75" s="31" t="s">
        <v>401</v>
      </c>
    </row>
    <row r="76" spans="1:4" x14ac:dyDescent="0.3">
      <c r="A76" s="31" t="s">
        <v>419</v>
      </c>
      <c r="B76" s="31" t="s">
        <v>400</v>
      </c>
      <c r="C76" s="31" t="s">
        <v>370</v>
      </c>
      <c r="D76" s="31" t="s">
        <v>401</v>
      </c>
    </row>
    <row r="77" spans="1:4" x14ac:dyDescent="0.3">
      <c r="A77" s="31" t="s">
        <v>340</v>
      </c>
      <c r="B77" s="31" t="s">
        <v>251</v>
      </c>
      <c r="C77" s="31" t="s">
        <v>240</v>
      </c>
      <c r="D77" s="31" t="s">
        <v>339</v>
      </c>
    </row>
    <row r="78" spans="1:4" x14ac:dyDescent="0.3">
      <c r="A78" s="31" t="s">
        <v>53</v>
      </c>
      <c r="B78" s="31" t="s">
        <v>269</v>
      </c>
      <c r="C78" s="31" t="s">
        <v>240</v>
      </c>
      <c r="D78" s="31" t="s">
        <v>270</v>
      </c>
    </row>
    <row r="79" spans="1:4" x14ac:dyDescent="0.3">
      <c r="A79" s="31" t="s">
        <v>53</v>
      </c>
      <c r="B79" s="31" t="s">
        <v>364</v>
      </c>
      <c r="C79" s="31" t="s">
        <v>240</v>
      </c>
      <c r="D79" s="31" t="s">
        <v>365</v>
      </c>
    </row>
    <row r="80" spans="1:4" x14ac:dyDescent="0.3">
      <c r="A80" s="31" t="s">
        <v>28</v>
      </c>
      <c r="B80" s="31" t="s">
        <v>242</v>
      </c>
      <c r="C80" s="31" t="s">
        <v>240</v>
      </c>
      <c r="D80" s="31" t="s">
        <v>259</v>
      </c>
    </row>
    <row r="81" spans="1:4" x14ac:dyDescent="0.3">
      <c r="A81" s="31" t="s">
        <v>271</v>
      </c>
      <c r="B81" s="31" t="s">
        <v>239</v>
      </c>
      <c r="C81" s="31" t="s">
        <v>240</v>
      </c>
      <c r="D81" s="31" t="s">
        <v>272</v>
      </c>
    </row>
    <row r="82" spans="1:4" x14ac:dyDescent="0.3">
      <c r="A82" s="31" t="s">
        <v>42</v>
      </c>
      <c r="B82" s="31" t="s">
        <v>242</v>
      </c>
      <c r="C82" s="31" t="s">
        <v>240</v>
      </c>
      <c r="D82" s="31" t="s">
        <v>273</v>
      </c>
    </row>
    <row r="83" spans="1:4" x14ac:dyDescent="0.3">
      <c r="A83" s="31" t="s">
        <v>42</v>
      </c>
      <c r="B83" s="31" t="s">
        <v>366</v>
      </c>
      <c r="C83" s="31" t="s">
        <v>240</v>
      </c>
      <c r="D83" s="31" t="s">
        <v>367</v>
      </c>
    </row>
    <row r="84" spans="1:4" x14ac:dyDescent="0.3">
      <c r="A84" s="31" t="s">
        <v>274</v>
      </c>
      <c r="B84" s="31" t="s">
        <v>251</v>
      </c>
      <c r="C84" s="31" t="s">
        <v>240</v>
      </c>
      <c r="D84" s="31" t="s">
        <v>252</v>
      </c>
    </row>
    <row r="85" spans="1:4" x14ac:dyDescent="0.3">
      <c r="A85" s="31" t="s">
        <v>66</v>
      </c>
      <c r="B85" s="31" t="s">
        <v>383</v>
      </c>
      <c r="C85" s="31" t="s">
        <v>370</v>
      </c>
      <c r="D85" s="31" t="s">
        <v>384</v>
      </c>
    </row>
    <row r="86" spans="1:4" x14ac:dyDescent="0.3">
      <c r="A86" s="31" t="s">
        <v>275</v>
      </c>
      <c r="B86" s="31" t="s">
        <v>251</v>
      </c>
      <c r="C86" s="31" t="s">
        <v>240</v>
      </c>
      <c r="D86" s="31" t="s">
        <v>252</v>
      </c>
    </row>
    <row r="87" spans="1:4" x14ac:dyDescent="0.3">
      <c r="A87" s="31" t="s">
        <v>275</v>
      </c>
      <c r="B87" s="31" t="s">
        <v>251</v>
      </c>
      <c r="C87" s="31" t="s">
        <v>240</v>
      </c>
      <c r="D87" s="31" t="s">
        <v>302</v>
      </c>
    </row>
    <row r="88" spans="1:4" x14ac:dyDescent="0.3">
      <c r="A88" s="31" t="s">
        <v>75</v>
      </c>
      <c r="B88" s="31" t="s">
        <v>385</v>
      </c>
      <c r="C88" s="31" t="s">
        <v>370</v>
      </c>
      <c r="D88" s="31" t="s">
        <v>371</v>
      </c>
    </row>
    <row r="89" spans="1:4" x14ac:dyDescent="0.3">
      <c r="A89" s="31" t="s">
        <v>341</v>
      </c>
      <c r="B89" s="31" t="s">
        <v>323</v>
      </c>
      <c r="C89" s="31" t="s">
        <v>240</v>
      </c>
      <c r="D89" s="31" t="s">
        <v>315</v>
      </c>
    </row>
    <row r="90" spans="1:4" x14ac:dyDescent="0.3">
      <c r="A90" s="31" t="s">
        <v>420</v>
      </c>
      <c r="B90" s="31" t="s">
        <v>400</v>
      </c>
      <c r="C90" s="31" t="s">
        <v>370</v>
      </c>
      <c r="D90" s="31" t="s">
        <v>401</v>
      </c>
    </row>
    <row r="91" spans="1:4" x14ac:dyDescent="0.3">
      <c r="A91" s="31" t="s">
        <v>421</v>
      </c>
      <c r="B91" s="31" t="s">
        <v>400</v>
      </c>
      <c r="C91" s="31" t="s">
        <v>370</v>
      </c>
      <c r="D91" s="31" t="s">
        <v>401</v>
      </c>
    </row>
    <row r="92" spans="1:4" x14ac:dyDescent="0.3">
      <c r="A92" s="31" t="s">
        <v>276</v>
      </c>
      <c r="B92" s="31" t="s">
        <v>239</v>
      </c>
      <c r="C92" s="31" t="s">
        <v>240</v>
      </c>
      <c r="D92" s="31" t="s">
        <v>277</v>
      </c>
    </row>
    <row r="93" spans="1:4" x14ac:dyDescent="0.3">
      <c r="A93" s="31" t="s">
        <v>55</v>
      </c>
      <c r="B93" s="31" t="s">
        <v>260</v>
      </c>
      <c r="C93" s="31" t="s">
        <v>240</v>
      </c>
      <c r="D93" s="31" t="s">
        <v>261</v>
      </c>
    </row>
    <row r="94" spans="1:4" x14ac:dyDescent="0.3">
      <c r="A94" s="31" t="s">
        <v>386</v>
      </c>
      <c r="B94" s="31" t="s">
        <v>286</v>
      </c>
      <c r="C94" s="31" t="s">
        <v>370</v>
      </c>
      <c r="D94" s="31" t="s">
        <v>373</v>
      </c>
    </row>
    <row r="95" spans="1:4" x14ac:dyDescent="0.3">
      <c r="A95" s="31" t="s">
        <v>278</v>
      </c>
      <c r="B95" s="31" t="s">
        <v>279</v>
      </c>
      <c r="C95" s="31" t="s">
        <v>240</v>
      </c>
      <c r="D95" s="31" t="s">
        <v>280</v>
      </c>
    </row>
    <row r="96" spans="1:4" x14ac:dyDescent="0.3">
      <c r="A96" s="31" t="s">
        <v>343</v>
      </c>
      <c r="B96" s="31" t="s">
        <v>323</v>
      </c>
      <c r="C96" s="31" t="s">
        <v>240</v>
      </c>
      <c r="D96" s="31" t="s">
        <v>315</v>
      </c>
    </row>
    <row r="97" spans="1:4" x14ac:dyDescent="0.3">
      <c r="A97" s="31" t="s">
        <v>344</v>
      </c>
      <c r="B97" s="31" t="s">
        <v>345</v>
      </c>
      <c r="C97" s="31" t="s">
        <v>240</v>
      </c>
      <c r="D97" s="31" t="s">
        <v>346</v>
      </c>
    </row>
    <row r="98" spans="1:4" x14ac:dyDescent="0.3">
      <c r="A98" s="31" t="s">
        <v>387</v>
      </c>
      <c r="B98" s="31" t="s">
        <v>375</v>
      </c>
      <c r="C98" s="31" t="s">
        <v>370</v>
      </c>
      <c r="D98" s="31" t="s">
        <v>376</v>
      </c>
    </row>
    <row r="99" spans="1:4" x14ac:dyDescent="0.3">
      <c r="A99" s="31" t="s">
        <v>347</v>
      </c>
      <c r="B99" s="31" t="s">
        <v>309</v>
      </c>
      <c r="C99" s="31" t="s">
        <v>240</v>
      </c>
      <c r="D99" s="31" t="s">
        <v>321</v>
      </c>
    </row>
    <row r="100" spans="1:4" x14ac:dyDescent="0.3">
      <c r="A100" s="31" t="s">
        <v>29</v>
      </c>
      <c r="B100" s="31" t="s">
        <v>286</v>
      </c>
      <c r="C100" s="31" t="s">
        <v>370</v>
      </c>
      <c r="D100" s="31" t="s">
        <v>388</v>
      </c>
    </row>
    <row r="101" spans="1:4" x14ac:dyDescent="0.3">
      <c r="A101" s="31" t="s">
        <v>389</v>
      </c>
      <c r="B101" s="31" t="s">
        <v>286</v>
      </c>
      <c r="C101" s="31" t="s">
        <v>370</v>
      </c>
      <c r="D101" s="31" t="s">
        <v>373</v>
      </c>
    </row>
    <row r="102" spans="1:4" x14ac:dyDescent="0.3">
      <c r="A102" s="31" t="s">
        <v>422</v>
      </c>
      <c r="B102" s="31" t="s">
        <v>400</v>
      </c>
      <c r="C102" s="31" t="s">
        <v>370</v>
      </c>
      <c r="D102" s="31" t="s">
        <v>423</v>
      </c>
    </row>
    <row r="103" spans="1:4" x14ac:dyDescent="0.3">
      <c r="A103" s="31" t="s">
        <v>348</v>
      </c>
      <c r="B103" s="31" t="s">
        <v>251</v>
      </c>
      <c r="C103" s="31" t="s">
        <v>240</v>
      </c>
      <c r="D103" s="31" t="s">
        <v>349</v>
      </c>
    </row>
    <row r="104" spans="1:4" x14ac:dyDescent="0.3">
      <c r="A104" s="31" t="s">
        <v>281</v>
      </c>
      <c r="B104" s="31" t="s">
        <v>244</v>
      </c>
      <c r="C104" s="31" t="s">
        <v>240</v>
      </c>
      <c r="D104" s="31" t="s">
        <v>282</v>
      </c>
    </row>
    <row r="105" spans="1:4" x14ac:dyDescent="0.3">
      <c r="A105" s="31" t="s">
        <v>390</v>
      </c>
      <c r="B105" s="31" t="s">
        <v>286</v>
      </c>
      <c r="C105" s="31" t="s">
        <v>370</v>
      </c>
      <c r="D105" s="31" t="s">
        <v>373</v>
      </c>
    </row>
    <row r="106" spans="1:4" x14ac:dyDescent="0.3">
      <c r="A106" s="31" t="s">
        <v>424</v>
      </c>
      <c r="B106" s="31" t="s">
        <v>400</v>
      </c>
      <c r="C106" s="31" t="s">
        <v>370</v>
      </c>
      <c r="D106" s="31" t="s">
        <v>401</v>
      </c>
    </row>
    <row r="107" spans="1:4" x14ac:dyDescent="0.3">
      <c r="A107" s="31" t="s">
        <v>283</v>
      </c>
      <c r="B107" s="31" t="s">
        <v>239</v>
      </c>
      <c r="C107" s="31" t="s">
        <v>240</v>
      </c>
      <c r="D107" s="31" t="s">
        <v>284</v>
      </c>
    </row>
    <row r="108" spans="1:4" x14ac:dyDescent="0.3">
      <c r="A108" s="31" t="s">
        <v>350</v>
      </c>
      <c r="B108" s="31" t="s">
        <v>251</v>
      </c>
      <c r="C108" s="31" t="s">
        <v>240</v>
      </c>
      <c r="D108" s="31" t="s">
        <v>351</v>
      </c>
    </row>
    <row r="109" spans="1:4" x14ac:dyDescent="0.3">
      <c r="A109" s="31" t="s">
        <v>425</v>
      </c>
      <c r="B109" s="31" t="s">
        <v>400</v>
      </c>
      <c r="C109" s="31" t="s">
        <v>370</v>
      </c>
      <c r="D109" s="31" t="s">
        <v>401</v>
      </c>
    </row>
    <row r="110" spans="1:4" x14ac:dyDescent="0.3">
      <c r="A110" s="31" t="s">
        <v>70</v>
      </c>
      <c r="B110" s="31" t="s">
        <v>286</v>
      </c>
      <c r="C110" s="31" t="s">
        <v>370</v>
      </c>
      <c r="D110" s="31" t="s">
        <v>426</v>
      </c>
    </row>
    <row r="111" spans="1:4" x14ac:dyDescent="0.3">
      <c r="A111" s="31" t="s">
        <v>47</v>
      </c>
      <c r="B111" s="31" t="s">
        <v>251</v>
      </c>
      <c r="C111" s="31" t="s">
        <v>240</v>
      </c>
      <c r="D111" s="31" t="s">
        <v>252</v>
      </c>
    </row>
    <row r="112" spans="1:4" x14ac:dyDescent="0.3">
      <c r="A112" s="31" t="s">
        <v>47</v>
      </c>
      <c r="B112" s="31" t="s">
        <v>251</v>
      </c>
      <c r="C112" s="31" t="s">
        <v>240</v>
      </c>
      <c r="D112" s="31" t="s">
        <v>302</v>
      </c>
    </row>
    <row r="113" spans="1:4" x14ac:dyDescent="0.3">
      <c r="A113" s="31" t="s">
        <v>285</v>
      </c>
      <c r="B113" s="31" t="s">
        <v>286</v>
      </c>
      <c r="C113" s="31" t="s">
        <v>240</v>
      </c>
      <c r="D113" s="31" t="s">
        <v>287</v>
      </c>
    </row>
    <row r="114" spans="1:4" x14ac:dyDescent="0.3">
      <c r="A114" s="31" t="s">
        <v>288</v>
      </c>
      <c r="B114" s="31" t="s">
        <v>289</v>
      </c>
      <c r="C114" s="31" t="s">
        <v>240</v>
      </c>
      <c r="D114" s="31" t="s">
        <v>290</v>
      </c>
    </row>
    <row r="115" spans="1:4" x14ac:dyDescent="0.3">
      <c r="A115" s="31" t="s">
        <v>352</v>
      </c>
      <c r="B115" s="31" t="s">
        <v>251</v>
      </c>
      <c r="C115" s="31" t="s">
        <v>240</v>
      </c>
      <c r="D115" s="31" t="s">
        <v>299</v>
      </c>
    </row>
    <row r="116" spans="1:4" x14ac:dyDescent="0.3">
      <c r="A116" s="31" t="s">
        <v>353</v>
      </c>
      <c r="B116" s="31" t="s">
        <v>251</v>
      </c>
      <c r="C116" s="31" t="s">
        <v>240</v>
      </c>
      <c r="D116" s="31" t="s">
        <v>299</v>
      </c>
    </row>
    <row r="117" spans="1:4" x14ac:dyDescent="0.3">
      <c r="A117" s="31" t="s">
        <v>354</v>
      </c>
      <c r="B117" s="31" t="s">
        <v>251</v>
      </c>
      <c r="C117" s="31" t="s">
        <v>240</v>
      </c>
      <c r="D117" s="31" t="s">
        <v>299</v>
      </c>
    </row>
    <row r="118" spans="1:4" x14ac:dyDescent="0.3">
      <c r="A118" s="31" t="s">
        <v>427</v>
      </c>
      <c r="B118" s="31" t="s">
        <v>251</v>
      </c>
      <c r="C118" s="31" t="s">
        <v>370</v>
      </c>
      <c r="D118" s="31" t="s">
        <v>428</v>
      </c>
    </row>
    <row r="119" spans="1:4" x14ac:dyDescent="0.3">
      <c r="A119" s="31" t="s">
        <v>355</v>
      </c>
      <c r="B119" s="31" t="s">
        <v>251</v>
      </c>
      <c r="C119" s="31" t="s">
        <v>240</v>
      </c>
      <c r="D119" s="31" t="s">
        <v>299</v>
      </c>
    </row>
    <row r="120" spans="1:4" x14ac:dyDescent="0.3">
      <c r="A120" s="31" t="s">
        <v>16</v>
      </c>
      <c r="B120" s="31" t="s">
        <v>236</v>
      </c>
      <c r="C120" s="31" t="s">
        <v>240</v>
      </c>
      <c r="D120" s="31" t="s">
        <v>291</v>
      </c>
    </row>
    <row r="121" spans="1:4" x14ac:dyDescent="0.3">
      <c r="A121" s="31" t="s">
        <v>100</v>
      </c>
      <c r="B121" s="31" t="s">
        <v>292</v>
      </c>
      <c r="C121" s="31" t="s">
        <v>240</v>
      </c>
      <c r="D121" s="31" t="s">
        <v>293</v>
      </c>
    </row>
    <row r="122" spans="1:4" x14ac:dyDescent="0.3">
      <c r="A122" s="31" t="s">
        <v>429</v>
      </c>
      <c r="B122" s="31" t="s">
        <v>400</v>
      </c>
      <c r="C122" s="31" t="s">
        <v>370</v>
      </c>
      <c r="D122" s="31" t="s">
        <v>404</v>
      </c>
    </row>
    <row r="123" spans="1:4" x14ac:dyDescent="0.3">
      <c r="A123" s="31" t="s">
        <v>71</v>
      </c>
      <c r="B123" s="31" t="s">
        <v>286</v>
      </c>
      <c r="C123" s="31" t="s">
        <v>370</v>
      </c>
      <c r="D123" s="31" t="s">
        <v>391</v>
      </c>
    </row>
    <row r="124" spans="1:4" x14ac:dyDescent="0.3">
      <c r="A124" s="31" t="s">
        <v>430</v>
      </c>
      <c r="B124" s="31" t="s">
        <v>400</v>
      </c>
      <c r="C124" s="31" t="s">
        <v>370</v>
      </c>
      <c r="D124" s="31" t="s">
        <v>401</v>
      </c>
    </row>
    <row r="125" spans="1:4" x14ac:dyDescent="0.3">
      <c r="A125" s="31" t="s">
        <v>356</v>
      </c>
      <c r="B125" s="31" t="s">
        <v>251</v>
      </c>
      <c r="C125" s="31" t="s">
        <v>240</v>
      </c>
      <c r="D125" s="31" t="s">
        <v>299</v>
      </c>
    </row>
    <row r="126" spans="1:4" x14ac:dyDescent="0.3">
      <c r="A126" s="31" t="s">
        <v>4</v>
      </c>
      <c r="B126" s="31" t="s">
        <v>242</v>
      </c>
      <c r="C126" s="31" t="s">
        <v>240</v>
      </c>
      <c r="D126" s="31" t="s">
        <v>294</v>
      </c>
    </row>
    <row r="127" spans="1:4" x14ac:dyDescent="0.3">
      <c r="A127" s="31" t="s">
        <v>4</v>
      </c>
      <c r="B127" s="31" t="s">
        <v>366</v>
      </c>
      <c r="C127" s="31" t="s">
        <v>240</v>
      </c>
      <c r="D127" s="31" t="s">
        <v>368</v>
      </c>
    </row>
    <row r="128" spans="1:4" x14ac:dyDescent="0.3">
      <c r="A128" s="31" t="s">
        <v>19</v>
      </c>
      <c r="B128" s="31" t="s">
        <v>244</v>
      </c>
      <c r="C128" s="31" t="s">
        <v>240</v>
      </c>
      <c r="D128" s="31" t="s">
        <v>295</v>
      </c>
    </row>
    <row r="129" spans="1:4" x14ac:dyDescent="0.3">
      <c r="A129" s="31" t="s">
        <v>431</v>
      </c>
      <c r="B129" s="31" t="s">
        <v>400</v>
      </c>
      <c r="C129" s="31" t="s">
        <v>370</v>
      </c>
      <c r="D129" s="31" t="s">
        <v>404</v>
      </c>
    </row>
    <row r="130" spans="1:4" x14ac:dyDescent="0.3">
      <c r="A130" s="31" t="s">
        <v>15</v>
      </c>
      <c r="B130" s="31" t="s">
        <v>357</v>
      </c>
      <c r="C130" s="31" t="s">
        <v>240</v>
      </c>
      <c r="D130" s="31" t="s">
        <v>358</v>
      </c>
    </row>
    <row r="131" spans="1:4" x14ac:dyDescent="0.3">
      <c r="A131" s="31" t="s">
        <v>392</v>
      </c>
      <c r="B131" s="31" t="s">
        <v>286</v>
      </c>
      <c r="C131" s="31" t="s">
        <v>370</v>
      </c>
      <c r="D131" s="31" t="s">
        <v>373</v>
      </c>
    </row>
    <row r="132" spans="1:4" x14ac:dyDescent="0.3">
      <c r="A132" s="31" t="s">
        <v>31</v>
      </c>
      <c r="B132" s="31" t="s">
        <v>393</v>
      </c>
      <c r="C132" s="31" t="s">
        <v>370</v>
      </c>
      <c r="D132" s="31" t="s">
        <v>394</v>
      </c>
    </row>
    <row r="133" spans="1:4" x14ac:dyDescent="0.3">
      <c r="A133" s="31" t="s">
        <v>395</v>
      </c>
      <c r="B133" s="31" t="s">
        <v>375</v>
      </c>
      <c r="C133" s="31" t="s">
        <v>370</v>
      </c>
      <c r="D133" s="31" t="s">
        <v>376</v>
      </c>
    </row>
    <row r="134" spans="1:4" x14ac:dyDescent="0.3">
      <c r="A134" s="31" t="s">
        <v>136</v>
      </c>
      <c r="B134" s="31" t="s">
        <v>396</v>
      </c>
      <c r="C134" s="31" t="s">
        <v>370</v>
      </c>
      <c r="D134" s="31" t="s">
        <v>397</v>
      </c>
    </row>
    <row r="135" spans="1:4" x14ac:dyDescent="0.3">
      <c r="A135" s="31" t="s">
        <v>74</v>
      </c>
      <c r="B135" s="31" t="s">
        <v>286</v>
      </c>
      <c r="C135" s="31" t="s">
        <v>370</v>
      </c>
      <c r="D135" s="31" t="s">
        <v>432</v>
      </c>
    </row>
    <row r="136" spans="1:4" x14ac:dyDescent="0.3">
      <c r="A136" s="31" t="s">
        <v>433</v>
      </c>
      <c r="B136" s="31" t="s">
        <v>251</v>
      </c>
      <c r="C136" s="31" t="s">
        <v>370</v>
      </c>
      <c r="D136" s="31" t="s">
        <v>428</v>
      </c>
    </row>
    <row r="137" spans="1:4" x14ac:dyDescent="0.3">
      <c r="A137" s="31" t="s">
        <v>359</v>
      </c>
      <c r="B137" s="31" t="s">
        <v>251</v>
      </c>
      <c r="C137" s="31" t="s">
        <v>240</v>
      </c>
      <c r="D137" s="31" t="s">
        <v>351</v>
      </c>
    </row>
  </sheetData>
  <autoFilter ref="A4:D4" xr:uid="{C526FB21-8353-43B8-A77C-DD2E8715896F}">
    <sortState xmlns:xlrd2="http://schemas.microsoft.com/office/spreadsheetml/2017/richdata2" ref="A5:D137">
      <sortCondition ref="A4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AC855-4991-45D8-9F0F-263EE3E8E0D4}">
  <dimension ref="A1:P164"/>
  <sheetViews>
    <sheetView zoomScale="70" zoomScaleNormal="70" workbookViewId="0">
      <selection activeCell="R22" sqref="R22"/>
    </sheetView>
  </sheetViews>
  <sheetFormatPr defaultColWidth="8.6640625" defaultRowHeight="14.4" x14ac:dyDescent="0.3"/>
  <cols>
    <col min="1" max="1" width="42.109375" style="20" bestFit="1" customWidth="1"/>
    <col min="2" max="15" width="13.88671875" style="21" customWidth="1"/>
    <col min="16" max="16" width="7.44140625" bestFit="1" customWidth="1"/>
  </cols>
  <sheetData>
    <row r="1" spans="1:16" x14ac:dyDescent="0.3">
      <c r="A1" s="20" t="s">
        <v>647</v>
      </c>
      <c r="I1" s="99"/>
    </row>
    <row r="2" spans="1:16" x14ac:dyDescent="0.3">
      <c r="A2" s="22" t="s">
        <v>434</v>
      </c>
      <c r="F2" s="119"/>
      <c r="G2" s="119"/>
      <c r="H2" s="119"/>
      <c r="I2" s="119"/>
      <c r="J2" s="119"/>
    </row>
    <row r="3" spans="1:16" x14ac:dyDescent="0.3">
      <c r="A3"/>
      <c r="B3" s="100"/>
      <c r="E3" s="101"/>
      <c r="F3" s="119"/>
      <c r="G3" s="204"/>
      <c r="H3" s="205"/>
      <c r="I3" s="205"/>
      <c r="J3" s="119"/>
    </row>
    <row r="4" spans="1:16" ht="43.2" x14ac:dyDescent="0.3">
      <c r="A4" s="24" t="s">
        <v>115</v>
      </c>
      <c r="B4" s="232" t="s">
        <v>435</v>
      </c>
      <c r="C4" s="232" t="s">
        <v>436</v>
      </c>
      <c r="D4" s="226"/>
      <c r="F4" s="119"/>
      <c r="G4" s="206"/>
      <c r="H4" s="119"/>
      <c r="I4" s="119"/>
      <c r="J4" s="119"/>
    </row>
    <row r="5" spans="1:16" x14ac:dyDescent="0.3">
      <c r="A5" s="17" t="s">
        <v>610</v>
      </c>
      <c r="B5" s="1">
        <v>694</v>
      </c>
      <c r="C5" s="1">
        <v>822</v>
      </c>
      <c r="D5" s="101"/>
      <c r="F5" s="119"/>
      <c r="G5" s="204"/>
      <c r="H5" s="111"/>
      <c r="I5" s="111"/>
      <c r="J5" s="119"/>
    </row>
    <row r="6" spans="1:16" x14ac:dyDescent="0.3">
      <c r="A6" s="31" t="s">
        <v>646</v>
      </c>
      <c r="B6" s="1">
        <v>837</v>
      </c>
      <c r="C6" s="1">
        <v>863</v>
      </c>
      <c r="D6" s="101"/>
    </row>
    <row r="7" spans="1:16" x14ac:dyDescent="0.3">
      <c r="A7" s="17" t="s">
        <v>109</v>
      </c>
      <c r="B7" s="1">
        <v>107</v>
      </c>
      <c r="C7" s="1">
        <v>112</v>
      </c>
      <c r="D7" s="101"/>
    </row>
    <row r="8" spans="1:16" x14ac:dyDescent="0.3">
      <c r="A8" s="17" t="s">
        <v>79</v>
      </c>
      <c r="B8" s="1">
        <v>805</v>
      </c>
      <c r="C8" s="1">
        <v>881</v>
      </c>
      <c r="D8" s="101"/>
    </row>
    <row r="9" spans="1:16" x14ac:dyDescent="0.3">
      <c r="A9" s="17" t="s">
        <v>105</v>
      </c>
      <c r="B9" s="1">
        <v>1908</v>
      </c>
      <c r="C9" s="1">
        <v>2058</v>
      </c>
      <c r="D9" s="101"/>
    </row>
    <row r="10" spans="1:16" x14ac:dyDescent="0.3">
      <c r="A10" s="17" t="s">
        <v>31</v>
      </c>
      <c r="B10" s="1">
        <v>85</v>
      </c>
      <c r="C10" s="1">
        <v>88</v>
      </c>
      <c r="D10" s="101"/>
    </row>
    <row r="11" spans="1:16" x14ac:dyDescent="0.3">
      <c r="A11" s="18" t="s">
        <v>106</v>
      </c>
      <c r="B11" s="1">
        <v>765</v>
      </c>
      <c r="C11" s="1">
        <v>765</v>
      </c>
      <c r="D11" s="101"/>
    </row>
    <row r="12" spans="1:16" x14ac:dyDescent="0.3">
      <c r="A12" s="18" t="s">
        <v>80</v>
      </c>
      <c r="B12" s="1">
        <v>84</v>
      </c>
      <c r="C12" s="1">
        <v>92</v>
      </c>
      <c r="D12" s="101"/>
    </row>
    <row r="13" spans="1:16" x14ac:dyDescent="0.3">
      <c r="A13" s="18" t="s">
        <v>165</v>
      </c>
      <c r="B13" s="1">
        <v>104</v>
      </c>
      <c r="C13" s="1">
        <v>118</v>
      </c>
      <c r="D13" s="101"/>
    </row>
    <row r="14" spans="1:16" x14ac:dyDescent="0.3">
      <c r="A14" s="180" t="s">
        <v>22</v>
      </c>
      <c r="B14" s="181">
        <f>SUM(B5:B13)</f>
        <v>5389</v>
      </c>
      <c r="C14" s="181">
        <f>SUM(C5:C13)</f>
        <v>5799</v>
      </c>
      <c r="D14" s="227"/>
    </row>
    <row r="15" spans="1:16" x14ac:dyDescent="0.3">
      <c r="A15" s="113" t="s">
        <v>609</v>
      </c>
    </row>
    <row r="16" spans="1:16" ht="15" thickBot="1" x14ac:dyDescent="0.35">
      <c r="I16" s="99"/>
      <c r="O16" s="102"/>
      <c r="P16" s="102"/>
    </row>
    <row r="17" spans="1:15" s="103" customFormat="1" ht="15" thickBot="1" x14ac:dyDescent="0.35">
      <c r="A17" s="182"/>
      <c r="B17" s="215" t="s">
        <v>435</v>
      </c>
      <c r="C17" s="216"/>
      <c r="D17" s="216"/>
      <c r="E17" s="216"/>
      <c r="F17" s="216"/>
      <c r="G17" s="217"/>
      <c r="I17" s="215" t="s">
        <v>436</v>
      </c>
      <c r="J17" s="216"/>
      <c r="K17" s="216"/>
      <c r="L17" s="216"/>
      <c r="M17" s="216"/>
      <c r="N17" s="217"/>
    </row>
    <row r="18" spans="1:15" s="103" customFormat="1" ht="15" thickBot="1" x14ac:dyDescent="0.35">
      <c r="A18" s="183"/>
      <c r="B18" s="218" t="s">
        <v>437</v>
      </c>
      <c r="C18" s="219"/>
      <c r="D18" s="220"/>
      <c r="E18" s="218" t="s">
        <v>438</v>
      </c>
      <c r="F18" s="219"/>
      <c r="G18" s="220"/>
      <c r="I18" s="218" t="s">
        <v>437</v>
      </c>
      <c r="J18" s="219"/>
      <c r="K18" s="220"/>
      <c r="L18" s="218" t="s">
        <v>438</v>
      </c>
      <c r="M18" s="219"/>
      <c r="N18" s="220"/>
    </row>
    <row r="19" spans="1:15" s="103" customFormat="1" ht="58.2" thickBot="1" x14ac:dyDescent="0.35">
      <c r="A19" s="228" t="s">
        <v>21</v>
      </c>
      <c r="B19" s="200" t="s">
        <v>439</v>
      </c>
      <c r="C19" s="201" t="s">
        <v>440</v>
      </c>
      <c r="D19" s="202" t="s">
        <v>441</v>
      </c>
      <c r="E19" s="199" t="s">
        <v>442</v>
      </c>
      <c r="F19" s="197" t="s">
        <v>443</v>
      </c>
      <c r="G19" s="198" t="s">
        <v>444</v>
      </c>
      <c r="H19" s="184" t="s">
        <v>445</v>
      </c>
      <c r="I19" s="200" t="s">
        <v>439</v>
      </c>
      <c r="J19" s="201" t="s">
        <v>440</v>
      </c>
      <c r="K19" s="202" t="s">
        <v>441</v>
      </c>
      <c r="L19" s="203" t="s">
        <v>442</v>
      </c>
      <c r="M19" s="201" t="s">
        <v>443</v>
      </c>
      <c r="N19" s="202" t="s">
        <v>444</v>
      </c>
      <c r="O19" s="184" t="s">
        <v>445</v>
      </c>
    </row>
    <row r="20" spans="1:15" x14ac:dyDescent="0.3">
      <c r="A20" s="104" t="s">
        <v>573</v>
      </c>
      <c r="B20" s="229">
        <v>9</v>
      </c>
      <c r="C20" s="186">
        <v>13</v>
      </c>
      <c r="D20" s="191">
        <f>B20+C20</f>
        <v>22</v>
      </c>
      <c r="E20" s="185">
        <v>28</v>
      </c>
      <c r="F20" s="186">
        <v>90</v>
      </c>
      <c r="G20" s="191">
        <f>E20+F20</f>
        <v>118</v>
      </c>
      <c r="H20" s="194">
        <f>D20+G20</f>
        <v>140</v>
      </c>
      <c r="I20" s="185">
        <v>14</v>
      </c>
      <c r="J20" s="186">
        <v>13</v>
      </c>
      <c r="K20" s="191">
        <f>I20+J20</f>
        <v>27</v>
      </c>
      <c r="L20" s="185">
        <v>40</v>
      </c>
      <c r="M20" s="186">
        <v>108</v>
      </c>
      <c r="N20" s="191">
        <f>L20+M20</f>
        <v>148</v>
      </c>
      <c r="O20" s="194">
        <f>K20+N20</f>
        <v>175</v>
      </c>
    </row>
    <row r="21" spans="1:15" x14ac:dyDescent="0.3">
      <c r="A21" s="105" t="s">
        <v>553</v>
      </c>
      <c r="B21" s="230">
        <v>6</v>
      </c>
      <c r="C21" s="188">
        <v>11</v>
      </c>
      <c r="D21" s="192">
        <f>B21+C21</f>
        <v>17</v>
      </c>
      <c r="E21" s="187">
        <v>31</v>
      </c>
      <c r="F21" s="188">
        <v>54</v>
      </c>
      <c r="G21" s="192">
        <f>E21+F21</f>
        <v>85</v>
      </c>
      <c r="H21" s="195">
        <f>D21+G21</f>
        <v>102</v>
      </c>
      <c r="I21" s="187">
        <v>7</v>
      </c>
      <c r="J21" s="188">
        <v>11</v>
      </c>
      <c r="K21" s="192">
        <f>I21+J21</f>
        <v>18</v>
      </c>
      <c r="L21" s="187">
        <v>33</v>
      </c>
      <c r="M21" s="188">
        <v>54</v>
      </c>
      <c r="N21" s="192">
        <f>L21+M21</f>
        <v>87</v>
      </c>
      <c r="O21" s="195">
        <f>K21+N21</f>
        <v>105</v>
      </c>
    </row>
    <row r="22" spans="1:15" x14ac:dyDescent="0.3">
      <c r="A22" s="105" t="s">
        <v>575</v>
      </c>
      <c r="B22" s="230">
        <v>13</v>
      </c>
      <c r="C22" s="188">
        <v>10</v>
      </c>
      <c r="D22" s="192">
        <f>B22+C22</f>
        <v>23</v>
      </c>
      <c r="E22" s="187">
        <v>24</v>
      </c>
      <c r="F22" s="188">
        <v>44</v>
      </c>
      <c r="G22" s="192">
        <f>E22+F22</f>
        <v>68</v>
      </c>
      <c r="H22" s="195">
        <f>D22+G22</f>
        <v>91</v>
      </c>
      <c r="I22" s="187">
        <v>15</v>
      </c>
      <c r="J22" s="188">
        <v>10</v>
      </c>
      <c r="K22" s="192">
        <f>I22+J22</f>
        <v>25</v>
      </c>
      <c r="L22" s="187">
        <v>31</v>
      </c>
      <c r="M22" s="188">
        <v>46</v>
      </c>
      <c r="N22" s="192">
        <f>L22+M22</f>
        <v>77</v>
      </c>
      <c r="O22" s="195">
        <f>K22+N22</f>
        <v>102</v>
      </c>
    </row>
    <row r="23" spans="1:15" x14ac:dyDescent="0.3">
      <c r="A23" s="105" t="s">
        <v>512</v>
      </c>
      <c r="B23" s="230">
        <v>7</v>
      </c>
      <c r="C23" s="188">
        <v>2</v>
      </c>
      <c r="D23" s="192">
        <f>B23+C23</f>
        <v>9</v>
      </c>
      <c r="E23" s="187">
        <v>22</v>
      </c>
      <c r="F23" s="188">
        <v>48</v>
      </c>
      <c r="G23" s="192">
        <f>E23+F23</f>
        <v>70</v>
      </c>
      <c r="H23" s="195">
        <f>D23+G23</f>
        <v>79</v>
      </c>
      <c r="I23" s="187">
        <v>14</v>
      </c>
      <c r="J23" s="188">
        <v>7</v>
      </c>
      <c r="K23" s="192">
        <f>I23+J23</f>
        <v>21</v>
      </c>
      <c r="L23" s="187">
        <v>22</v>
      </c>
      <c r="M23" s="188">
        <v>51</v>
      </c>
      <c r="N23" s="192">
        <f>L23+M23</f>
        <v>73</v>
      </c>
      <c r="O23" s="195">
        <f>K23+N23</f>
        <v>94</v>
      </c>
    </row>
    <row r="24" spans="1:15" x14ac:dyDescent="0.3">
      <c r="A24" s="105" t="s">
        <v>472</v>
      </c>
      <c r="B24" s="230">
        <v>17</v>
      </c>
      <c r="C24" s="188">
        <v>15</v>
      </c>
      <c r="D24" s="192">
        <f>B24+C24</f>
        <v>32</v>
      </c>
      <c r="E24" s="187">
        <v>34</v>
      </c>
      <c r="F24" s="188">
        <v>22</v>
      </c>
      <c r="G24" s="192">
        <f>E24+F24</f>
        <v>56</v>
      </c>
      <c r="H24" s="195">
        <f>D24+G24</f>
        <v>88</v>
      </c>
      <c r="I24" s="187">
        <v>17</v>
      </c>
      <c r="J24" s="188">
        <v>17</v>
      </c>
      <c r="K24" s="192">
        <f>I24+J24</f>
        <v>34</v>
      </c>
      <c r="L24" s="187">
        <v>31</v>
      </c>
      <c r="M24" s="188">
        <v>27</v>
      </c>
      <c r="N24" s="192">
        <f>L24+M24</f>
        <v>58</v>
      </c>
      <c r="O24" s="195">
        <f>K24+N24</f>
        <v>92</v>
      </c>
    </row>
    <row r="25" spans="1:15" x14ac:dyDescent="0.3">
      <c r="A25" s="105" t="s">
        <v>460</v>
      </c>
      <c r="B25" s="230">
        <v>6</v>
      </c>
      <c r="C25" s="188">
        <v>10</v>
      </c>
      <c r="D25" s="192">
        <f>B25+C25</f>
        <v>16</v>
      </c>
      <c r="E25" s="187">
        <v>15</v>
      </c>
      <c r="F25" s="188">
        <v>61</v>
      </c>
      <c r="G25" s="192">
        <f>E25+F25</f>
        <v>76</v>
      </c>
      <c r="H25" s="195">
        <f>D25+G25</f>
        <v>92</v>
      </c>
      <c r="I25" s="187">
        <v>9</v>
      </c>
      <c r="J25" s="188">
        <v>9</v>
      </c>
      <c r="K25" s="192">
        <f>I25+J25</f>
        <v>18</v>
      </c>
      <c r="L25" s="187">
        <v>15</v>
      </c>
      <c r="M25" s="188">
        <v>57</v>
      </c>
      <c r="N25" s="192">
        <f>L25+M25</f>
        <v>72</v>
      </c>
      <c r="O25" s="195">
        <f>K25+N25</f>
        <v>90</v>
      </c>
    </row>
    <row r="26" spans="1:15" x14ac:dyDescent="0.3">
      <c r="A26" s="105" t="s">
        <v>510</v>
      </c>
      <c r="B26" s="230">
        <v>11</v>
      </c>
      <c r="C26" s="188">
        <v>17</v>
      </c>
      <c r="D26" s="192">
        <f>B26+C26</f>
        <v>28</v>
      </c>
      <c r="E26" s="187">
        <v>33</v>
      </c>
      <c r="F26" s="188">
        <v>31</v>
      </c>
      <c r="G26" s="192">
        <f>E26+F26</f>
        <v>64</v>
      </c>
      <c r="H26" s="195">
        <f>D26+G26</f>
        <v>92</v>
      </c>
      <c r="I26" s="187">
        <v>9</v>
      </c>
      <c r="J26" s="188">
        <v>12</v>
      </c>
      <c r="K26" s="192">
        <f>I26+J26</f>
        <v>21</v>
      </c>
      <c r="L26" s="187">
        <v>32</v>
      </c>
      <c r="M26" s="188">
        <v>35</v>
      </c>
      <c r="N26" s="192">
        <f>L26+M26</f>
        <v>67</v>
      </c>
      <c r="O26" s="195">
        <f>K26+N26</f>
        <v>88</v>
      </c>
    </row>
    <row r="27" spans="1:15" x14ac:dyDescent="0.3">
      <c r="A27" s="105" t="s">
        <v>580</v>
      </c>
      <c r="B27" s="230">
        <v>18</v>
      </c>
      <c r="C27" s="188">
        <v>36</v>
      </c>
      <c r="D27" s="192">
        <f>B27+C27</f>
        <v>54</v>
      </c>
      <c r="E27" s="187">
        <v>15</v>
      </c>
      <c r="F27" s="188">
        <v>16</v>
      </c>
      <c r="G27" s="192">
        <f>E27+F27</f>
        <v>31</v>
      </c>
      <c r="H27" s="195">
        <f>D27+G27</f>
        <v>85</v>
      </c>
      <c r="I27" s="187">
        <v>19</v>
      </c>
      <c r="J27" s="188">
        <v>35</v>
      </c>
      <c r="K27" s="192">
        <f>I27+J27</f>
        <v>54</v>
      </c>
      <c r="L27" s="187">
        <v>19</v>
      </c>
      <c r="M27" s="188">
        <v>15</v>
      </c>
      <c r="N27" s="192">
        <f>L27+M27</f>
        <v>34</v>
      </c>
      <c r="O27" s="195">
        <f>K27+N27</f>
        <v>88</v>
      </c>
    </row>
    <row r="28" spans="1:15" x14ac:dyDescent="0.3">
      <c r="A28" s="105" t="s">
        <v>482</v>
      </c>
      <c r="B28" s="230">
        <v>10</v>
      </c>
      <c r="C28" s="188">
        <v>12</v>
      </c>
      <c r="D28" s="192">
        <f>B28+C28</f>
        <v>22</v>
      </c>
      <c r="E28" s="187">
        <v>25</v>
      </c>
      <c r="F28" s="188">
        <v>40</v>
      </c>
      <c r="G28" s="192">
        <f>E28+F28</f>
        <v>65</v>
      </c>
      <c r="H28" s="195">
        <f>D28+G28</f>
        <v>87</v>
      </c>
      <c r="I28" s="187">
        <v>10</v>
      </c>
      <c r="J28" s="188">
        <v>11</v>
      </c>
      <c r="K28" s="192">
        <f>I28+J28</f>
        <v>21</v>
      </c>
      <c r="L28" s="187">
        <v>21</v>
      </c>
      <c r="M28" s="188">
        <v>39</v>
      </c>
      <c r="N28" s="192">
        <f>L28+M28</f>
        <v>60</v>
      </c>
      <c r="O28" s="195">
        <f>K28+N28</f>
        <v>81</v>
      </c>
    </row>
    <row r="29" spans="1:15" x14ac:dyDescent="0.3">
      <c r="A29" s="105" t="s">
        <v>568</v>
      </c>
      <c r="B29" s="230">
        <v>6</v>
      </c>
      <c r="C29" s="188">
        <v>13</v>
      </c>
      <c r="D29" s="192">
        <f>B29+C29</f>
        <v>19</v>
      </c>
      <c r="E29" s="187">
        <v>17</v>
      </c>
      <c r="F29" s="188">
        <v>23</v>
      </c>
      <c r="G29" s="192">
        <f>E29+F29</f>
        <v>40</v>
      </c>
      <c r="H29" s="195">
        <f>D29+G29</f>
        <v>59</v>
      </c>
      <c r="I29" s="187">
        <v>6</v>
      </c>
      <c r="J29" s="188">
        <v>13</v>
      </c>
      <c r="K29" s="192">
        <f>I29+J29</f>
        <v>19</v>
      </c>
      <c r="L29" s="187">
        <v>30</v>
      </c>
      <c r="M29" s="188">
        <v>30</v>
      </c>
      <c r="N29" s="192">
        <f>L29+M29</f>
        <v>60</v>
      </c>
      <c r="O29" s="195">
        <f>K29+N29</f>
        <v>79</v>
      </c>
    </row>
    <row r="30" spans="1:15" x14ac:dyDescent="0.3">
      <c r="A30" s="105" t="s">
        <v>586</v>
      </c>
      <c r="B30" s="230">
        <v>7</v>
      </c>
      <c r="C30" s="188">
        <v>10</v>
      </c>
      <c r="D30" s="192">
        <f>B30+C30</f>
        <v>17</v>
      </c>
      <c r="E30" s="187">
        <v>28</v>
      </c>
      <c r="F30" s="188">
        <v>26</v>
      </c>
      <c r="G30" s="192">
        <f>E30+F30</f>
        <v>54</v>
      </c>
      <c r="H30" s="195">
        <f>D30+G30</f>
        <v>71</v>
      </c>
      <c r="I30" s="187">
        <v>8</v>
      </c>
      <c r="J30" s="188">
        <v>11</v>
      </c>
      <c r="K30" s="192">
        <f>I30+J30</f>
        <v>19</v>
      </c>
      <c r="L30" s="187">
        <v>28</v>
      </c>
      <c r="M30" s="188">
        <v>32</v>
      </c>
      <c r="N30" s="192">
        <f>L30+M30</f>
        <v>60</v>
      </c>
      <c r="O30" s="195">
        <f>K30+N30</f>
        <v>79</v>
      </c>
    </row>
    <row r="31" spans="1:15" x14ac:dyDescent="0.3">
      <c r="A31" s="105" t="s">
        <v>446</v>
      </c>
      <c r="B31" s="230">
        <v>6</v>
      </c>
      <c r="C31" s="188">
        <v>13</v>
      </c>
      <c r="D31" s="192">
        <f>B31+C31</f>
        <v>19</v>
      </c>
      <c r="E31" s="187">
        <v>17</v>
      </c>
      <c r="F31" s="188">
        <v>38</v>
      </c>
      <c r="G31" s="192">
        <f>E31+F31</f>
        <v>55</v>
      </c>
      <c r="H31" s="195">
        <f>D31+G31</f>
        <v>74</v>
      </c>
      <c r="I31" s="187">
        <v>9</v>
      </c>
      <c r="J31" s="188">
        <v>16</v>
      </c>
      <c r="K31" s="192">
        <f>I31+J31</f>
        <v>25</v>
      </c>
      <c r="L31" s="187">
        <v>16</v>
      </c>
      <c r="M31" s="188">
        <v>36</v>
      </c>
      <c r="N31" s="192">
        <f>L31+M31</f>
        <v>52</v>
      </c>
      <c r="O31" s="195">
        <f>K31+N31</f>
        <v>77</v>
      </c>
    </row>
    <row r="32" spans="1:15" x14ac:dyDescent="0.3">
      <c r="A32" s="105" t="s">
        <v>540</v>
      </c>
      <c r="B32" s="230">
        <v>4</v>
      </c>
      <c r="C32" s="188">
        <v>11</v>
      </c>
      <c r="D32" s="192">
        <f>B32+C32</f>
        <v>15</v>
      </c>
      <c r="E32" s="187">
        <v>22</v>
      </c>
      <c r="F32" s="188">
        <v>37</v>
      </c>
      <c r="G32" s="192">
        <f>E32+F32</f>
        <v>59</v>
      </c>
      <c r="H32" s="195">
        <f>D32+G32</f>
        <v>74</v>
      </c>
      <c r="I32" s="187">
        <v>7</v>
      </c>
      <c r="J32" s="188">
        <v>10</v>
      </c>
      <c r="K32" s="192">
        <f>I32+J32</f>
        <v>17</v>
      </c>
      <c r="L32" s="187">
        <v>23</v>
      </c>
      <c r="M32" s="188">
        <v>36</v>
      </c>
      <c r="N32" s="192">
        <f>L32+M32</f>
        <v>59</v>
      </c>
      <c r="O32" s="195">
        <f>K32+N32</f>
        <v>76</v>
      </c>
    </row>
    <row r="33" spans="1:15" x14ac:dyDescent="0.3">
      <c r="A33" s="105" t="s">
        <v>516</v>
      </c>
      <c r="B33" s="230">
        <v>8</v>
      </c>
      <c r="C33" s="188">
        <v>8</v>
      </c>
      <c r="D33" s="192">
        <f>B33+C33</f>
        <v>16</v>
      </c>
      <c r="E33" s="187">
        <v>17</v>
      </c>
      <c r="F33" s="188">
        <v>16</v>
      </c>
      <c r="G33" s="192">
        <f>E33+F33</f>
        <v>33</v>
      </c>
      <c r="H33" s="195">
        <f>D33+G33</f>
        <v>49</v>
      </c>
      <c r="I33" s="187">
        <v>9</v>
      </c>
      <c r="J33" s="188">
        <v>11</v>
      </c>
      <c r="K33" s="192">
        <f>I33+J33</f>
        <v>20</v>
      </c>
      <c r="L33" s="187">
        <v>30</v>
      </c>
      <c r="M33" s="188">
        <v>25</v>
      </c>
      <c r="N33" s="192">
        <f>L33+M33</f>
        <v>55</v>
      </c>
      <c r="O33" s="195">
        <f>K33+N33</f>
        <v>75</v>
      </c>
    </row>
    <row r="34" spans="1:15" x14ac:dyDescent="0.3">
      <c r="A34" s="105" t="s">
        <v>485</v>
      </c>
      <c r="B34" s="230">
        <v>5</v>
      </c>
      <c r="C34" s="188">
        <v>13</v>
      </c>
      <c r="D34" s="192">
        <f>B34+C34</f>
        <v>18</v>
      </c>
      <c r="E34" s="187">
        <v>22</v>
      </c>
      <c r="F34" s="188">
        <v>28</v>
      </c>
      <c r="G34" s="192">
        <f>E34+F34</f>
        <v>50</v>
      </c>
      <c r="H34" s="195">
        <f>D34+G34</f>
        <v>68</v>
      </c>
      <c r="I34" s="187">
        <v>6</v>
      </c>
      <c r="J34" s="188">
        <v>13</v>
      </c>
      <c r="K34" s="192">
        <f>I34+J34</f>
        <v>19</v>
      </c>
      <c r="L34" s="187">
        <v>24</v>
      </c>
      <c r="M34" s="188">
        <v>29</v>
      </c>
      <c r="N34" s="192">
        <f>L34+M34</f>
        <v>53</v>
      </c>
      <c r="O34" s="195">
        <f>K34+N34</f>
        <v>72</v>
      </c>
    </row>
    <row r="35" spans="1:15" x14ac:dyDescent="0.3">
      <c r="A35" s="105" t="s">
        <v>552</v>
      </c>
      <c r="B35" s="230">
        <v>7</v>
      </c>
      <c r="C35" s="188">
        <v>12</v>
      </c>
      <c r="D35" s="192">
        <f>B35+C35</f>
        <v>19</v>
      </c>
      <c r="E35" s="187">
        <v>18</v>
      </c>
      <c r="F35" s="188">
        <v>26</v>
      </c>
      <c r="G35" s="192">
        <f>E35+F35</f>
        <v>44</v>
      </c>
      <c r="H35" s="195">
        <f>D35+G35</f>
        <v>63</v>
      </c>
      <c r="I35" s="187">
        <v>6</v>
      </c>
      <c r="J35" s="188">
        <v>11</v>
      </c>
      <c r="K35" s="192">
        <f>I35+J35</f>
        <v>17</v>
      </c>
      <c r="L35" s="187">
        <v>24</v>
      </c>
      <c r="M35" s="188">
        <v>29</v>
      </c>
      <c r="N35" s="192">
        <f>L35+M35</f>
        <v>53</v>
      </c>
      <c r="O35" s="195">
        <f>K35+N35</f>
        <v>70</v>
      </c>
    </row>
    <row r="36" spans="1:15" x14ac:dyDescent="0.3">
      <c r="A36" s="105" t="s">
        <v>508</v>
      </c>
      <c r="B36" s="230">
        <v>6</v>
      </c>
      <c r="C36" s="188">
        <v>7</v>
      </c>
      <c r="D36" s="192">
        <f>B36+C36</f>
        <v>13</v>
      </c>
      <c r="E36" s="187">
        <v>18</v>
      </c>
      <c r="F36" s="188">
        <v>17</v>
      </c>
      <c r="G36" s="192">
        <f>E36+F36</f>
        <v>35</v>
      </c>
      <c r="H36" s="195">
        <f>D36+G36</f>
        <v>48</v>
      </c>
      <c r="I36" s="187">
        <v>9</v>
      </c>
      <c r="J36" s="188">
        <v>9</v>
      </c>
      <c r="K36" s="192">
        <f>I36+J36</f>
        <v>18</v>
      </c>
      <c r="L36" s="187">
        <v>21</v>
      </c>
      <c r="M36" s="188">
        <v>31</v>
      </c>
      <c r="N36" s="192">
        <f>L36+M36</f>
        <v>52</v>
      </c>
      <c r="O36" s="195">
        <f>K36+N36</f>
        <v>70</v>
      </c>
    </row>
    <row r="37" spans="1:15" x14ac:dyDescent="0.3">
      <c r="A37" s="105" t="s">
        <v>530</v>
      </c>
      <c r="B37" s="230">
        <v>8</v>
      </c>
      <c r="C37" s="188">
        <v>14</v>
      </c>
      <c r="D37" s="192">
        <f>B37+C37</f>
        <v>22</v>
      </c>
      <c r="E37" s="187">
        <v>26</v>
      </c>
      <c r="F37" s="188">
        <v>29</v>
      </c>
      <c r="G37" s="192">
        <f>E37+F37</f>
        <v>55</v>
      </c>
      <c r="H37" s="195">
        <f>D37+G37</f>
        <v>77</v>
      </c>
      <c r="I37" s="187">
        <v>9</v>
      </c>
      <c r="J37" s="188">
        <v>12</v>
      </c>
      <c r="K37" s="192">
        <f>I37+J37</f>
        <v>21</v>
      </c>
      <c r="L37" s="187">
        <v>24</v>
      </c>
      <c r="M37" s="188">
        <v>24</v>
      </c>
      <c r="N37" s="192">
        <f>L37+M37</f>
        <v>48</v>
      </c>
      <c r="O37" s="195">
        <f>K37+N37</f>
        <v>69</v>
      </c>
    </row>
    <row r="38" spans="1:15" x14ac:dyDescent="0.3">
      <c r="A38" s="105" t="s">
        <v>539</v>
      </c>
      <c r="B38" s="230">
        <v>6</v>
      </c>
      <c r="C38" s="188">
        <v>15</v>
      </c>
      <c r="D38" s="192">
        <f>B38+C38</f>
        <v>21</v>
      </c>
      <c r="E38" s="187">
        <v>15</v>
      </c>
      <c r="F38" s="188">
        <v>26</v>
      </c>
      <c r="G38" s="192">
        <f>E38+F38</f>
        <v>41</v>
      </c>
      <c r="H38" s="195">
        <f>D38+G38</f>
        <v>62</v>
      </c>
      <c r="I38" s="187">
        <v>9</v>
      </c>
      <c r="J38" s="188">
        <v>16</v>
      </c>
      <c r="K38" s="192">
        <f>I38+J38</f>
        <v>25</v>
      </c>
      <c r="L38" s="187">
        <v>15</v>
      </c>
      <c r="M38" s="188">
        <v>28</v>
      </c>
      <c r="N38" s="192">
        <f>L38+M38</f>
        <v>43</v>
      </c>
      <c r="O38" s="195">
        <f>K38+N38</f>
        <v>68</v>
      </c>
    </row>
    <row r="39" spans="1:15" x14ac:dyDescent="0.3">
      <c r="A39" s="105" t="s">
        <v>448</v>
      </c>
      <c r="B39" s="230">
        <v>5</v>
      </c>
      <c r="C39" s="188">
        <v>7</v>
      </c>
      <c r="D39" s="192">
        <f>B39+C39</f>
        <v>12</v>
      </c>
      <c r="E39" s="187">
        <v>25</v>
      </c>
      <c r="F39" s="188">
        <v>22</v>
      </c>
      <c r="G39" s="192">
        <f>E39+F39</f>
        <v>47</v>
      </c>
      <c r="H39" s="195">
        <f>D39+G39</f>
        <v>59</v>
      </c>
      <c r="I39" s="187">
        <v>5</v>
      </c>
      <c r="J39" s="188">
        <v>6</v>
      </c>
      <c r="K39" s="192">
        <f>I39+J39</f>
        <v>11</v>
      </c>
      <c r="L39" s="187">
        <v>29</v>
      </c>
      <c r="M39" s="188">
        <v>27</v>
      </c>
      <c r="N39" s="192">
        <f>L39+M39</f>
        <v>56</v>
      </c>
      <c r="O39" s="195">
        <f>K39+N39</f>
        <v>67</v>
      </c>
    </row>
    <row r="40" spans="1:15" x14ac:dyDescent="0.3">
      <c r="A40" s="105" t="s">
        <v>572</v>
      </c>
      <c r="B40" s="230">
        <v>6</v>
      </c>
      <c r="C40" s="188">
        <v>11</v>
      </c>
      <c r="D40" s="192">
        <f>B40+C40</f>
        <v>17</v>
      </c>
      <c r="E40" s="187">
        <v>19</v>
      </c>
      <c r="F40" s="188">
        <v>20</v>
      </c>
      <c r="G40" s="192">
        <f>E40+F40</f>
        <v>39</v>
      </c>
      <c r="H40" s="195">
        <f>D40+G40</f>
        <v>56</v>
      </c>
      <c r="I40" s="187">
        <v>9</v>
      </c>
      <c r="J40" s="188">
        <v>11</v>
      </c>
      <c r="K40" s="192">
        <f>I40+J40</f>
        <v>20</v>
      </c>
      <c r="L40" s="187">
        <v>27</v>
      </c>
      <c r="M40" s="188">
        <v>20</v>
      </c>
      <c r="N40" s="192">
        <f>L40+M40</f>
        <v>47</v>
      </c>
      <c r="O40" s="195">
        <f>K40+N40</f>
        <v>67</v>
      </c>
    </row>
    <row r="41" spans="1:15" x14ac:dyDescent="0.3">
      <c r="A41" s="105" t="s">
        <v>475</v>
      </c>
      <c r="B41" s="230">
        <v>8</v>
      </c>
      <c r="C41" s="188">
        <v>11</v>
      </c>
      <c r="D41" s="192">
        <f>B41+C41</f>
        <v>19</v>
      </c>
      <c r="E41" s="187">
        <v>21</v>
      </c>
      <c r="F41" s="188">
        <v>22</v>
      </c>
      <c r="G41" s="192">
        <f>E41+F41</f>
        <v>43</v>
      </c>
      <c r="H41" s="195">
        <f>D41+G41</f>
        <v>62</v>
      </c>
      <c r="I41" s="187">
        <v>9</v>
      </c>
      <c r="J41" s="188">
        <v>10</v>
      </c>
      <c r="K41" s="192">
        <f>I41+J41</f>
        <v>19</v>
      </c>
      <c r="L41" s="187">
        <v>21</v>
      </c>
      <c r="M41" s="188">
        <v>26</v>
      </c>
      <c r="N41" s="192">
        <f>L41+M41</f>
        <v>47</v>
      </c>
      <c r="O41" s="195">
        <f>K41+N41</f>
        <v>66</v>
      </c>
    </row>
    <row r="42" spans="1:15" x14ac:dyDescent="0.3">
      <c r="A42" s="105" t="s">
        <v>549</v>
      </c>
      <c r="B42" s="230">
        <v>17</v>
      </c>
      <c r="C42" s="188">
        <v>28</v>
      </c>
      <c r="D42" s="192">
        <f>B42+C42</f>
        <v>45</v>
      </c>
      <c r="E42" s="187">
        <v>16</v>
      </c>
      <c r="F42" s="188">
        <v>30</v>
      </c>
      <c r="G42" s="192">
        <f>E42+F42</f>
        <v>46</v>
      </c>
      <c r="H42" s="195">
        <f>D42+G42</f>
        <v>91</v>
      </c>
      <c r="I42" s="187">
        <v>16</v>
      </c>
      <c r="J42" s="188">
        <v>19</v>
      </c>
      <c r="K42" s="192">
        <f>I42+J42</f>
        <v>35</v>
      </c>
      <c r="L42" s="187">
        <v>11</v>
      </c>
      <c r="M42" s="188">
        <v>19</v>
      </c>
      <c r="N42" s="192">
        <f>L42+M42</f>
        <v>30</v>
      </c>
      <c r="O42" s="195">
        <f>K42+N42</f>
        <v>65</v>
      </c>
    </row>
    <row r="43" spans="1:15" x14ac:dyDescent="0.3">
      <c r="A43" s="105" t="s">
        <v>501</v>
      </c>
      <c r="B43" s="230">
        <v>13</v>
      </c>
      <c r="C43" s="188">
        <v>14</v>
      </c>
      <c r="D43" s="192">
        <f>B43+C43</f>
        <v>27</v>
      </c>
      <c r="E43" s="187">
        <v>20</v>
      </c>
      <c r="F43" s="188">
        <v>32</v>
      </c>
      <c r="G43" s="192">
        <f>E43+F43</f>
        <v>52</v>
      </c>
      <c r="H43" s="195">
        <f>D43+G43</f>
        <v>79</v>
      </c>
      <c r="I43" s="187">
        <v>10</v>
      </c>
      <c r="J43" s="188">
        <v>13</v>
      </c>
      <c r="K43" s="192">
        <f>I43+J43</f>
        <v>23</v>
      </c>
      <c r="L43" s="187">
        <v>13</v>
      </c>
      <c r="M43" s="188">
        <v>27</v>
      </c>
      <c r="N43" s="192">
        <f>L43+M43</f>
        <v>40</v>
      </c>
      <c r="O43" s="195">
        <f>K43+N43</f>
        <v>63</v>
      </c>
    </row>
    <row r="44" spans="1:15" x14ac:dyDescent="0.3">
      <c r="A44" s="105" t="s">
        <v>462</v>
      </c>
      <c r="B44" s="230">
        <v>8</v>
      </c>
      <c r="C44" s="188">
        <v>11</v>
      </c>
      <c r="D44" s="192">
        <f>B44+C44</f>
        <v>19</v>
      </c>
      <c r="E44" s="187">
        <v>11</v>
      </c>
      <c r="F44" s="188">
        <v>15</v>
      </c>
      <c r="G44" s="192">
        <f>E44+F44</f>
        <v>26</v>
      </c>
      <c r="H44" s="195">
        <f>D44+G44</f>
        <v>45</v>
      </c>
      <c r="I44" s="187">
        <v>8</v>
      </c>
      <c r="J44" s="188">
        <v>11</v>
      </c>
      <c r="K44" s="192">
        <f>I44+J44</f>
        <v>19</v>
      </c>
      <c r="L44" s="187">
        <v>20</v>
      </c>
      <c r="M44" s="188">
        <v>24</v>
      </c>
      <c r="N44" s="192">
        <f>L44+M44</f>
        <v>44</v>
      </c>
      <c r="O44" s="195">
        <f>K44+N44</f>
        <v>63</v>
      </c>
    </row>
    <row r="45" spans="1:15" x14ac:dyDescent="0.3">
      <c r="A45" s="105" t="s">
        <v>487</v>
      </c>
      <c r="B45" s="230">
        <v>6</v>
      </c>
      <c r="C45" s="188">
        <v>5</v>
      </c>
      <c r="D45" s="192">
        <f>B45+C45</f>
        <v>11</v>
      </c>
      <c r="E45" s="187">
        <v>14</v>
      </c>
      <c r="F45" s="188">
        <v>14</v>
      </c>
      <c r="G45" s="192">
        <f>E45+F45</f>
        <v>28</v>
      </c>
      <c r="H45" s="195">
        <f>D45+G45</f>
        <v>39</v>
      </c>
      <c r="I45" s="187">
        <v>7</v>
      </c>
      <c r="J45" s="188">
        <v>8</v>
      </c>
      <c r="K45" s="192">
        <f>I45+J45</f>
        <v>15</v>
      </c>
      <c r="L45" s="187">
        <v>22</v>
      </c>
      <c r="M45" s="188">
        <v>26</v>
      </c>
      <c r="N45" s="192">
        <f>L45+M45</f>
        <v>48</v>
      </c>
      <c r="O45" s="195">
        <f>K45+N45</f>
        <v>63</v>
      </c>
    </row>
    <row r="46" spans="1:15" x14ac:dyDescent="0.3">
      <c r="A46" s="105" t="s">
        <v>520</v>
      </c>
      <c r="B46" s="230">
        <v>5</v>
      </c>
      <c r="C46" s="188">
        <v>12</v>
      </c>
      <c r="D46" s="192">
        <f>B46+C46</f>
        <v>17</v>
      </c>
      <c r="E46" s="187">
        <v>15</v>
      </c>
      <c r="F46" s="188">
        <v>22</v>
      </c>
      <c r="G46" s="192">
        <f>E46+F46</f>
        <v>37</v>
      </c>
      <c r="H46" s="195">
        <f>D46+G46</f>
        <v>54</v>
      </c>
      <c r="I46" s="187">
        <v>5</v>
      </c>
      <c r="J46" s="188">
        <v>11</v>
      </c>
      <c r="K46" s="192">
        <f>I46+J46</f>
        <v>16</v>
      </c>
      <c r="L46" s="187">
        <v>23</v>
      </c>
      <c r="M46" s="188">
        <v>24</v>
      </c>
      <c r="N46" s="192">
        <f>L46+M46</f>
        <v>47</v>
      </c>
      <c r="O46" s="195">
        <f>K46+N46</f>
        <v>63</v>
      </c>
    </row>
    <row r="47" spans="1:15" x14ac:dyDescent="0.3">
      <c r="A47" s="105" t="s">
        <v>463</v>
      </c>
      <c r="B47" s="230">
        <v>4</v>
      </c>
      <c r="C47" s="188">
        <v>9</v>
      </c>
      <c r="D47" s="192">
        <f>B47+C47</f>
        <v>13</v>
      </c>
      <c r="E47" s="187">
        <v>15</v>
      </c>
      <c r="F47" s="188">
        <v>29</v>
      </c>
      <c r="G47" s="192">
        <f>E47+F47</f>
        <v>44</v>
      </c>
      <c r="H47" s="195">
        <f>D47+G47</f>
        <v>57</v>
      </c>
      <c r="I47" s="187">
        <v>5</v>
      </c>
      <c r="J47" s="188">
        <v>9</v>
      </c>
      <c r="K47" s="192">
        <f>I47+J47</f>
        <v>14</v>
      </c>
      <c r="L47" s="187">
        <v>18</v>
      </c>
      <c r="M47" s="188">
        <v>28</v>
      </c>
      <c r="N47" s="192">
        <f>L47+M47</f>
        <v>46</v>
      </c>
      <c r="O47" s="195">
        <f>K47+N47</f>
        <v>60</v>
      </c>
    </row>
    <row r="48" spans="1:15" x14ac:dyDescent="0.3">
      <c r="A48" s="105" t="s">
        <v>455</v>
      </c>
      <c r="B48" s="230">
        <v>4</v>
      </c>
      <c r="C48" s="188">
        <v>10</v>
      </c>
      <c r="D48" s="192">
        <f>B48+C48</f>
        <v>14</v>
      </c>
      <c r="E48" s="187">
        <v>20</v>
      </c>
      <c r="F48" s="188">
        <v>26</v>
      </c>
      <c r="G48" s="192">
        <f>E48+F48</f>
        <v>46</v>
      </c>
      <c r="H48" s="195">
        <f>D48+G48</f>
        <v>60</v>
      </c>
      <c r="I48" s="187">
        <v>6</v>
      </c>
      <c r="J48" s="188">
        <v>10</v>
      </c>
      <c r="K48" s="192">
        <f>I48+J48</f>
        <v>16</v>
      </c>
      <c r="L48" s="187">
        <v>19</v>
      </c>
      <c r="M48" s="188">
        <v>24</v>
      </c>
      <c r="N48" s="192">
        <f>L48+M48</f>
        <v>43</v>
      </c>
      <c r="O48" s="195">
        <f>K48+N48</f>
        <v>59</v>
      </c>
    </row>
    <row r="49" spans="1:15" x14ac:dyDescent="0.3">
      <c r="A49" s="105" t="s">
        <v>507</v>
      </c>
      <c r="B49" s="230">
        <v>12</v>
      </c>
      <c r="C49" s="188">
        <v>24</v>
      </c>
      <c r="D49" s="192">
        <f>B49+C49</f>
        <v>36</v>
      </c>
      <c r="E49" s="187">
        <v>7</v>
      </c>
      <c r="F49" s="188">
        <v>11</v>
      </c>
      <c r="G49" s="192">
        <f>E49+F49</f>
        <v>18</v>
      </c>
      <c r="H49" s="195">
        <f>D49+G49</f>
        <v>54</v>
      </c>
      <c r="I49" s="187">
        <v>10</v>
      </c>
      <c r="J49" s="188">
        <v>26</v>
      </c>
      <c r="K49" s="192">
        <f>I49+J49</f>
        <v>36</v>
      </c>
      <c r="L49" s="187">
        <v>11</v>
      </c>
      <c r="M49" s="188">
        <v>12</v>
      </c>
      <c r="N49" s="192">
        <f>L49+M49</f>
        <v>23</v>
      </c>
      <c r="O49" s="195">
        <f>K49+N49</f>
        <v>59</v>
      </c>
    </row>
    <row r="50" spans="1:15" x14ac:dyDescent="0.3">
      <c r="A50" s="105" t="s">
        <v>558</v>
      </c>
      <c r="B50" s="230">
        <v>9</v>
      </c>
      <c r="C50" s="188">
        <v>10</v>
      </c>
      <c r="D50" s="192">
        <f>B50+C50</f>
        <v>19</v>
      </c>
      <c r="E50" s="187">
        <v>15</v>
      </c>
      <c r="F50" s="188">
        <v>24</v>
      </c>
      <c r="G50" s="192">
        <f>E50+F50</f>
        <v>39</v>
      </c>
      <c r="H50" s="195">
        <f>D50+G50</f>
        <v>58</v>
      </c>
      <c r="I50" s="187">
        <v>7</v>
      </c>
      <c r="J50" s="188">
        <v>11</v>
      </c>
      <c r="K50" s="192">
        <f>I50+J50</f>
        <v>18</v>
      </c>
      <c r="L50" s="187">
        <v>15</v>
      </c>
      <c r="M50" s="188">
        <v>25</v>
      </c>
      <c r="N50" s="192">
        <f>L50+M50</f>
        <v>40</v>
      </c>
      <c r="O50" s="195">
        <f>K50+N50</f>
        <v>58</v>
      </c>
    </row>
    <row r="51" spans="1:15" x14ac:dyDescent="0.3">
      <c r="A51" s="105" t="s">
        <v>577</v>
      </c>
      <c r="B51" s="230">
        <v>25</v>
      </c>
      <c r="C51" s="188">
        <v>23</v>
      </c>
      <c r="D51" s="192">
        <f>B51+C51</f>
        <v>48</v>
      </c>
      <c r="E51" s="187">
        <v>4</v>
      </c>
      <c r="F51" s="188"/>
      <c r="G51" s="192">
        <f>E51+F51</f>
        <v>4</v>
      </c>
      <c r="H51" s="195">
        <f>D51+G51</f>
        <v>52</v>
      </c>
      <c r="I51" s="187">
        <v>26</v>
      </c>
      <c r="J51" s="188">
        <v>21</v>
      </c>
      <c r="K51" s="192">
        <f>I51+J51</f>
        <v>47</v>
      </c>
      <c r="L51" s="187">
        <v>8</v>
      </c>
      <c r="M51" s="188">
        <v>2</v>
      </c>
      <c r="N51" s="192">
        <f>L51+M51</f>
        <v>10</v>
      </c>
      <c r="O51" s="195">
        <f>K51+N51</f>
        <v>57</v>
      </c>
    </row>
    <row r="52" spans="1:15" x14ac:dyDescent="0.3">
      <c r="A52" s="105" t="s">
        <v>574</v>
      </c>
      <c r="B52" s="230">
        <v>5</v>
      </c>
      <c r="C52" s="188">
        <v>7</v>
      </c>
      <c r="D52" s="192">
        <f>B52+C52</f>
        <v>12</v>
      </c>
      <c r="E52" s="187">
        <v>20</v>
      </c>
      <c r="F52" s="188">
        <v>21</v>
      </c>
      <c r="G52" s="192">
        <f>E52+F52</f>
        <v>41</v>
      </c>
      <c r="H52" s="195">
        <f>D52+G52</f>
        <v>53</v>
      </c>
      <c r="I52" s="187">
        <v>6</v>
      </c>
      <c r="J52" s="188">
        <v>8</v>
      </c>
      <c r="K52" s="192">
        <f>I52+J52</f>
        <v>14</v>
      </c>
      <c r="L52" s="187">
        <v>22</v>
      </c>
      <c r="M52" s="188">
        <v>21</v>
      </c>
      <c r="N52" s="192">
        <f>L52+M52</f>
        <v>43</v>
      </c>
      <c r="O52" s="195">
        <f>K52+N52</f>
        <v>57</v>
      </c>
    </row>
    <row r="53" spans="1:15" x14ac:dyDescent="0.3">
      <c r="A53" s="105" t="s">
        <v>538</v>
      </c>
      <c r="B53" s="230">
        <v>4</v>
      </c>
      <c r="C53" s="188">
        <v>6</v>
      </c>
      <c r="D53" s="192">
        <f>B53+C53</f>
        <v>10</v>
      </c>
      <c r="E53" s="187">
        <v>15</v>
      </c>
      <c r="F53" s="188">
        <v>20</v>
      </c>
      <c r="G53" s="192">
        <f>E53+F53</f>
        <v>35</v>
      </c>
      <c r="H53" s="195">
        <f>D53+G53</f>
        <v>45</v>
      </c>
      <c r="I53" s="187">
        <v>5</v>
      </c>
      <c r="J53" s="188">
        <v>10</v>
      </c>
      <c r="K53" s="192">
        <f>I53+J53</f>
        <v>15</v>
      </c>
      <c r="L53" s="187">
        <v>19</v>
      </c>
      <c r="M53" s="188">
        <v>22</v>
      </c>
      <c r="N53" s="192">
        <f>L53+M53</f>
        <v>41</v>
      </c>
      <c r="O53" s="195">
        <f>K53+N53</f>
        <v>56</v>
      </c>
    </row>
    <row r="54" spans="1:15" x14ac:dyDescent="0.3">
      <c r="A54" s="105" t="s">
        <v>449</v>
      </c>
      <c r="B54" s="230">
        <v>6</v>
      </c>
      <c r="C54" s="188">
        <v>11</v>
      </c>
      <c r="D54" s="192">
        <f>B54+C54</f>
        <v>17</v>
      </c>
      <c r="E54" s="187">
        <v>14</v>
      </c>
      <c r="F54" s="188">
        <v>16</v>
      </c>
      <c r="G54" s="192">
        <f>E54+F54</f>
        <v>30</v>
      </c>
      <c r="H54" s="195">
        <f>D54+G54</f>
        <v>47</v>
      </c>
      <c r="I54" s="187">
        <v>9</v>
      </c>
      <c r="J54" s="188">
        <v>11</v>
      </c>
      <c r="K54" s="192">
        <f>I54+J54</f>
        <v>20</v>
      </c>
      <c r="L54" s="187">
        <v>16</v>
      </c>
      <c r="M54" s="188">
        <v>20</v>
      </c>
      <c r="N54" s="192">
        <f>L54+M54</f>
        <v>36</v>
      </c>
      <c r="O54" s="195">
        <f>K54+N54</f>
        <v>56</v>
      </c>
    </row>
    <row r="55" spans="1:15" x14ac:dyDescent="0.3">
      <c r="A55" s="105" t="s">
        <v>531</v>
      </c>
      <c r="B55" s="230">
        <v>6</v>
      </c>
      <c r="C55" s="188">
        <v>10</v>
      </c>
      <c r="D55" s="192">
        <f>B55+C55</f>
        <v>16</v>
      </c>
      <c r="E55" s="187">
        <v>22</v>
      </c>
      <c r="F55" s="188">
        <v>17</v>
      </c>
      <c r="G55" s="192">
        <f>E55+F55</f>
        <v>39</v>
      </c>
      <c r="H55" s="195">
        <f>D55+G55</f>
        <v>55</v>
      </c>
      <c r="I55" s="187">
        <v>6</v>
      </c>
      <c r="J55" s="188">
        <v>10</v>
      </c>
      <c r="K55" s="192">
        <f>I55+J55</f>
        <v>16</v>
      </c>
      <c r="L55" s="187">
        <v>21</v>
      </c>
      <c r="M55" s="188">
        <v>18</v>
      </c>
      <c r="N55" s="192">
        <f>L55+M55</f>
        <v>39</v>
      </c>
      <c r="O55" s="195">
        <f>K55+N55</f>
        <v>55</v>
      </c>
    </row>
    <row r="56" spans="1:15" x14ac:dyDescent="0.3">
      <c r="A56" s="105" t="s">
        <v>543</v>
      </c>
      <c r="B56" s="230">
        <v>8</v>
      </c>
      <c r="C56" s="188">
        <v>9</v>
      </c>
      <c r="D56" s="192">
        <f>B56+C56</f>
        <v>17</v>
      </c>
      <c r="E56" s="187">
        <v>17</v>
      </c>
      <c r="F56" s="188">
        <v>20</v>
      </c>
      <c r="G56" s="192">
        <f>E56+F56</f>
        <v>37</v>
      </c>
      <c r="H56" s="195">
        <f>D56+G56</f>
        <v>54</v>
      </c>
      <c r="I56" s="187">
        <v>10</v>
      </c>
      <c r="J56" s="188">
        <v>10</v>
      </c>
      <c r="K56" s="192">
        <f>I56+J56</f>
        <v>20</v>
      </c>
      <c r="L56" s="187">
        <v>14</v>
      </c>
      <c r="M56" s="188">
        <v>20</v>
      </c>
      <c r="N56" s="192">
        <f>L56+M56</f>
        <v>34</v>
      </c>
      <c r="O56" s="195">
        <f>K56+N56</f>
        <v>54</v>
      </c>
    </row>
    <row r="57" spans="1:15" x14ac:dyDescent="0.3">
      <c r="A57" s="105" t="s">
        <v>502</v>
      </c>
      <c r="B57" s="230">
        <v>8</v>
      </c>
      <c r="C57" s="188">
        <v>10</v>
      </c>
      <c r="D57" s="192">
        <f>B57+C57</f>
        <v>18</v>
      </c>
      <c r="E57" s="187">
        <v>10</v>
      </c>
      <c r="F57" s="188">
        <v>22</v>
      </c>
      <c r="G57" s="192">
        <f>E57+F57</f>
        <v>32</v>
      </c>
      <c r="H57" s="195">
        <f>D57+G57</f>
        <v>50</v>
      </c>
      <c r="I57" s="187">
        <v>11</v>
      </c>
      <c r="J57" s="188">
        <v>11</v>
      </c>
      <c r="K57" s="192">
        <f>I57+J57</f>
        <v>22</v>
      </c>
      <c r="L57" s="187">
        <v>12</v>
      </c>
      <c r="M57" s="188">
        <v>20</v>
      </c>
      <c r="N57" s="192">
        <f>L57+M57</f>
        <v>32</v>
      </c>
      <c r="O57" s="195">
        <f>K57+N57</f>
        <v>54</v>
      </c>
    </row>
    <row r="58" spans="1:15" x14ac:dyDescent="0.3">
      <c r="A58" s="105" t="s">
        <v>529</v>
      </c>
      <c r="B58" s="230">
        <v>4</v>
      </c>
      <c r="C58" s="188">
        <v>4</v>
      </c>
      <c r="D58" s="192">
        <f>B58+C58</f>
        <v>8</v>
      </c>
      <c r="E58" s="187">
        <v>15</v>
      </c>
      <c r="F58" s="188">
        <v>21</v>
      </c>
      <c r="G58" s="192">
        <f>E58+F58</f>
        <v>36</v>
      </c>
      <c r="H58" s="195">
        <f>D58+G58</f>
        <v>44</v>
      </c>
      <c r="I58" s="187">
        <v>4</v>
      </c>
      <c r="J58" s="188">
        <v>5</v>
      </c>
      <c r="K58" s="192">
        <f>I58+J58</f>
        <v>9</v>
      </c>
      <c r="L58" s="187">
        <v>21</v>
      </c>
      <c r="M58" s="188">
        <v>24</v>
      </c>
      <c r="N58" s="192">
        <f>L58+M58</f>
        <v>45</v>
      </c>
      <c r="O58" s="195">
        <f>K58+N58</f>
        <v>54</v>
      </c>
    </row>
    <row r="59" spans="1:15" x14ac:dyDescent="0.3">
      <c r="A59" s="105" t="s">
        <v>523</v>
      </c>
      <c r="B59" s="230">
        <v>5</v>
      </c>
      <c r="C59" s="188">
        <v>8</v>
      </c>
      <c r="D59" s="192">
        <f>B59+C59</f>
        <v>13</v>
      </c>
      <c r="E59" s="187">
        <v>17</v>
      </c>
      <c r="F59" s="188">
        <v>14</v>
      </c>
      <c r="G59" s="192">
        <f>E59+F59</f>
        <v>31</v>
      </c>
      <c r="H59" s="195">
        <f>D59+G59</f>
        <v>44</v>
      </c>
      <c r="I59" s="187">
        <v>6</v>
      </c>
      <c r="J59" s="188">
        <v>8</v>
      </c>
      <c r="K59" s="192">
        <f>I59+J59</f>
        <v>14</v>
      </c>
      <c r="L59" s="187">
        <v>21</v>
      </c>
      <c r="M59" s="188">
        <v>19</v>
      </c>
      <c r="N59" s="192">
        <f>L59+M59</f>
        <v>40</v>
      </c>
      <c r="O59" s="195">
        <f>K59+N59</f>
        <v>54</v>
      </c>
    </row>
    <row r="60" spans="1:15" x14ac:dyDescent="0.3">
      <c r="A60" s="105" t="s">
        <v>466</v>
      </c>
      <c r="B60" s="230">
        <v>4</v>
      </c>
      <c r="C60" s="188">
        <v>10</v>
      </c>
      <c r="D60" s="192">
        <f>B60+C60</f>
        <v>14</v>
      </c>
      <c r="E60" s="187">
        <v>14</v>
      </c>
      <c r="F60" s="188">
        <v>16</v>
      </c>
      <c r="G60" s="192">
        <f>E60+F60</f>
        <v>30</v>
      </c>
      <c r="H60" s="195">
        <f>D60+G60</f>
        <v>44</v>
      </c>
      <c r="I60" s="187">
        <v>5</v>
      </c>
      <c r="J60" s="188">
        <v>10</v>
      </c>
      <c r="K60" s="192">
        <f>I60+J60</f>
        <v>15</v>
      </c>
      <c r="L60" s="187">
        <v>21</v>
      </c>
      <c r="M60" s="188">
        <v>18</v>
      </c>
      <c r="N60" s="192">
        <f>L60+M60</f>
        <v>39</v>
      </c>
      <c r="O60" s="195">
        <f>K60+N60</f>
        <v>54</v>
      </c>
    </row>
    <row r="61" spans="1:15" x14ac:dyDescent="0.3">
      <c r="A61" s="105" t="s">
        <v>470</v>
      </c>
      <c r="B61" s="230">
        <v>4</v>
      </c>
      <c r="C61" s="188">
        <v>8</v>
      </c>
      <c r="D61" s="192">
        <f>B61+C61</f>
        <v>12</v>
      </c>
      <c r="E61" s="187">
        <v>15</v>
      </c>
      <c r="F61" s="188">
        <v>15</v>
      </c>
      <c r="G61" s="192">
        <f>E61+F61</f>
        <v>30</v>
      </c>
      <c r="H61" s="195">
        <f>D61+G61</f>
        <v>42</v>
      </c>
      <c r="I61" s="187">
        <v>6</v>
      </c>
      <c r="J61" s="188">
        <v>8</v>
      </c>
      <c r="K61" s="192">
        <f>I61+J61</f>
        <v>14</v>
      </c>
      <c r="L61" s="187">
        <v>21</v>
      </c>
      <c r="M61" s="188">
        <v>18</v>
      </c>
      <c r="N61" s="192">
        <f>L61+M61</f>
        <v>39</v>
      </c>
      <c r="O61" s="195">
        <f>K61+N61</f>
        <v>53</v>
      </c>
    </row>
    <row r="62" spans="1:15" x14ac:dyDescent="0.3">
      <c r="A62" s="105" t="s">
        <v>490</v>
      </c>
      <c r="B62" s="230">
        <v>6</v>
      </c>
      <c r="C62" s="188">
        <v>12</v>
      </c>
      <c r="D62" s="192">
        <f>B62+C62</f>
        <v>18</v>
      </c>
      <c r="E62" s="187">
        <v>14</v>
      </c>
      <c r="F62" s="188">
        <v>20</v>
      </c>
      <c r="G62" s="192">
        <f>E62+F62</f>
        <v>34</v>
      </c>
      <c r="H62" s="195">
        <f>D62+G62</f>
        <v>52</v>
      </c>
      <c r="I62" s="187">
        <v>7</v>
      </c>
      <c r="J62" s="188">
        <v>10</v>
      </c>
      <c r="K62" s="192">
        <f>I62+J62</f>
        <v>17</v>
      </c>
      <c r="L62" s="187">
        <v>17</v>
      </c>
      <c r="M62" s="188">
        <v>17</v>
      </c>
      <c r="N62" s="192">
        <f>L62+M62</f>
        <v>34</v>
      </c>
      <c r="O62" s="195">
        <f>K62+N62</f>
        <v>51</v>
      </c>
    </row>
    <row r="63" spans="1:15" x14ac:dyDescent="0.3">
      <c r="A63" s="105" t="s">
        <v>496</v>
      </c>
      <c r="B63" s="230">
        <v>6</v>
      </c>
      <c r="C63" s="188">
        <v>8</v>
      </c>
      <c r="D63" s="192">
        <f>B63+C63</f>
        <v>14</v>
      </c>
      <c r="E63" s="187">
        <v>19</v>
      </c>
      <c r="F63" s="188">
        <v>16</v>
      </c>
      <c r="G63" s="192">
        <f>E63+F63</f>
        <v>35</v>
      </c>
      <c r="H63" s="195">
        <f>D63+G63</f>
        <v>49</v>
      </c>
      <c r="I63" s="187">
        <v>6</v>
      </c>
      <c r="J63" s="188">
        <v>9</v>
      </c>
      <c r="K63" s="192">
        <f>I63+J63</f>
        <v>15</v>
      </c>
      <c r="L63" s="187">
        <v>17</v>
      </c>
      <c r="M63" s="188">
        <v>19</v>
      </c>
      <c r="N63" s="192">
        <f>L63+M63</f>
        <v>36</v>
      </c>
      <c r="O63" s="195">
        <f>K63+N63</f>
        <v>51</v>
      </c>
    </row>
    <row r="64" spans="1:15" x14ac:dyDescent="0.3">
      <c r="A64" s="105" t="s">
        <v>456</v>
      </c>
      <c r="B64" s="230">
        <v>4</v>
      </c>
      <c r="C64" s="188">
        <v>7</v>
      </c>
      <c r="D64" s="192">
        <f>B64+C64</f>
        <v>11</v>
      </c>
      <c r="E64" s="187">
        <v>17</v>
      </c>
      <c r="F64" s="188">
        <v>16</v>
      </c>
      <c r="G64" s="192">
        <f>E64+F64</f>
        <v>33</v>
      </c>
      <c r="H64" s="195">
        <f>D64+G64</f>
        <v>44</v>
      </c>
      <c r="I64" s="187">
        <v>4</v>
      </c>
      <c r="J64" s="188">
        <v>7</v>
      </c>
      <c r="K64" s="192">
        <f>I64+J64</f>
        <v>11</v>
      </c>
      <c r="L64" s="187">
        <v>20</v>
      </c>
      <c r="M64" s="188">
        <v>19</v>
      </c>
      <c r="N64" s="192">
        <f>L64+M64</f>
        <v>39</v>
      </c>
      <c r="O64" s="195">
        <f>K64+N64</f>
        <v>50</v>
      </c>
    </row>
    <row r="65" spans="1:15" x14ac:dyDescent="0.3">
      <c r="A65" s="105" t="s">
        <v>505</v>
      </c>
      <c r="B65" s="230">
        <v>7</v>
      </c>
      <c r="C65" s="188">
        <v>9</v>
      </c>
      <c r="D65" s="192">
        <f>B65+C65</f>
        <v>16</v>
      </c>
      <c r="E65" s="187">
        <v>16</v>
      </c>
      <c r="F65" s="188">
        <v>12</v>
      </c>
      <c r="G65" s="192">
        <f>E65+F65</f>
        <v>28</v>
      </c>
      <c r="H65" s="195">
        <f>D65+G65</f>
        <v>44</v>
      </c>
      <c r="I65" s="187">
        <v>7</v>
      </c>
      <c r="J65" s="188">
        <v>9</v>
      </c>
      <c r="K65" s="192">
        <f>I65+J65</f>
        <v>16</v>
      </c>
      <c r="L65" s="187">
        <v>18</v>
      </c>
      <c r="M65" s="188">
        <v>16</v>
      </c>
      <c r="N65" s="192">
        <f>L65+M65</f>
        <v>34</v>
      </c>
      <c r="O65" s="195">
        <f>K65+N65</f>
        <v>50</v>
      </c>
    </row>
    <row r="66" spans="1:15" x14ac:dyDescent="0.3">
      <c r="A66" s="105" t="s">
        <v>567</v>
      </c>
      <c r="B66" s="230">
        <v>4</v>
      </c>
      <c r="C66" s="188">
        <v>6</v>
      </c>
      <c r="D66" s="192">
        <f>B66+C66</f>
        <v>10</v>
      </c>
      <c r="E66" s="187">
        <v>18</v>
      </c>
      <c r="F66" s="188">
        <v>17</v>
      </c>
      <c r="G66" s="192">
        <f>E66+F66</f>
        <v>35</v>
      </c>
      <c r="H66" s="195">
        <f>D66+G66</f>
        <v>45</v>
      </c>
      <c r="I66" s="187">
        <v>4</v>
      </c>
      <c r="J66" s="188">
        <v>7</v>
      </c>
      <c r="K66" s="192">
        <f>I66+J66</f>
        <v>11</v>
      </c>
      <c r="L66" s="187">
        <v>20</v>
      </c>
      <c r="M66" s="188">
        <v>18</v>
      </c>
      <c r="N66" s="192">
        <f>L66+M66</f>
        <v>38</v>
      </c>
      <c r="O66" s="195">
        <f>K66+N66</f>
        <v>49</v>
      </c>
    </row>
    <row r="67" spans="1:15" x14ac:dyDescent="0.3">
      <c r="A67" s="105" t="s">
        <v>537</v>
      </c>
      <c r="B67" s="230">
        <v>6</v>
      </c>
      <c r="C67" s="188">
        <v>8</v>
      </c>
      <c r="D67" s="192">
        <f>B67+C67</f>
        <v>14</v>
      </c>
      <c r="E67" s="187">
        <v>17</v>
      </c>
      <c r="F67" s="188">
        <v>32</v>
      </c>
      <c r="G67" s="192">
        <f>E67+F67</f>
        <v>49</v>
      </c>
      <c r="H67" s="195">
        <f>D67+G67</f>
        <v>63</v>
      </c>
      <c r="I67" s="187">
        <v>5</v>
      </c>
      <c r="J67" s="188">
        <v>7</v>
      </c>
      <c r="K67" s="192">
        <f>I67+J67</f>
        <v>12</v>
      </c>
      <c r="L67" s="187">
        <v>10</v>
      </c>
      <c r="M67" s="188">
        <v>25</v>
      </c>
      <c r="N67" s="192">
        <f>L67+M67</f>
        <v>35</v>
      </c>
      <c r="O67" s="195">
        <f>K67+N67</f>
        <v>47</v>
      </c>
    </row>
    <row r="68" spans="1:15" x14ac:dyDescent="0.3">
      <c r="A68" s="105" t="s">
        <v>493</v>
      </c>
      <c r="B68" s="230">
        <v>4</v>
      </c>
      <c r="C68" s="188">
        <v>23</v>
      </c>
      <c r="D68" s="192">
        <f>B68+C68</f>
        <v>27</v>
      </c>
      <c r="E68" s="187">
        <v>11</v>
      </c>
      <c r="F68" s="188">
        <v>14</v>
      </c>
      <c r="G68" s="192">
        <f>E68+F68</f>
        <v>25</v>
      </c>
      <c r="H68" s="195">
        <f>D68+G68</f>
        <v>52</v>
      </c>
      <c r="I68" s="187">
        <v>4</v>
      </c>
      <c r="J68" s="188">
        <v>9</v>
      </c>
      <c r="K68" s="192">
        <f>I68+J68</f>
        <v>13</v>
      </c>
      <c r="L68" s="187">
        <v>17</v>
      </c>
      <c r="M68" s="188">
        <v>17</v>
      </c>
      <c r="N68" s="192">
        <f>L68+M68</f>
        <v>34</v>
      </c>
      <c r="O68" s="195">
        <f>K68+N68</f>
        <v>47</v>
      </c>
    </row>
    <row r="69" spans="1:15" x14ac:dyDescent="0.3">
      <c r="A69" s="105" t="s">
        <v>447</v>
      </c>
      <c r="B69" s="230">
        <v>8</v>
      </c>
      <c r="C69" s="188">
        <v>7</v>
      </c>
      <c r="D69" s="192">
        <f>B69+C69</f>
        <v>15</v>
      </c>
      <c r="E69" s="187">
        <v>12</v>
      </c>
      <c r="F69" s="188">
        <v>2</v>
      </c>
      <c r="G69" s="192">
        <f>E69+F69</f>
        <v>14</v>
      </c>
      <c r="H69" s="195">
        <f>D69+G69</f>
        <v>29</v>
      </c>
      <c r="I69" s="187">
        <v>12</v>
      </c>
      <c r="J69" s="188">
        <v>10</v>
      </c>
      <c r="K69" s="192">
        <f>I69+J69</f>
        <v>22</v>
      </c>
      <c r="L69" s="187">
        <v>16</v>
      </c>
      <c r="M69" s="188">
        <v>9</v>
      </c>
      <c r="N69" s="192">
        <f>L69+M69</f>
        <v>25</v>
      </c>
      <c r="O69" s="195">
        <f>K69+N69</f>
        <v>47</v>
      </c>
    </row>
    <row r="70" spans="1:15" x14ac:dyDescent="0.3">
      <c r="A70" s="105" t="s">
        <v>521</v>
      </c>
      <c r="B70" s="230">
        <v>4</v>
      </c>
      <c r="C70" s="188">
        <v>9</v>
      </c>
      <c r="D70" s="192">
        <f>B70+C70</f>
        <v>13</v>
      </c>
      <c r="E70" s="187">
        <v>16</v>
      </c>
      <c r="F70" s="188">
        <v>21</v>
      </c>
      <c r="G70" s="192">
        <f>E70+F70</f>
        <v>37</v>
      </c>
      <c r="H70" s="195">
        <f>D70+G70</f>
        <v>50</v>
      </c>
      <c r="I70" s="187">
        <v>4</v>
      </c>
      <c r="J70" s="188">
        <v>8</v>
      </c>
      <c r="K70" s="192">
        <f>I70+J70</f>
        <v>12</v>
      </c>
      <c r="L70" s="187">
        <v>15</v>
      </c>
      <c r="M70" s="188">
        <v>19</v>
      </c>
      <c r="N70" s="192">
        <f>L70+M70</f>
        <v>34</v>
      </c>
      <c r="O70" s="195">
        <f>K70+N70</f>
        <v>46</v>
      </c>
    </row>
    <row r="71" spans="1:15" x14ac:dyDescent="0.3">
      <c r="A71" s="105" t="s">
        <v>554</v>
      </c>
      <c r="B71" s="230">
        <v>4</v>
      </c>
      <c r="C71" s="188">
        <v>8</v>
      </c>
      <c r="D71" s="192">
        <f>B71+C71</f>
        <v>12</v>
      </c>
      <c r="E71" s="187">
        <v>14</v>
      </c>
      <c r="F71" s="188">
        <v>17</v>
      </c>
      <c r="G71" s="192">
        <f>E71+F71</f>
        <v>31</v>
      </c>
      <c r="H71" s="195">
        <f>D71+G71</f>
        <v>43</v>
      </c>
      <c r="I71" s="187">
        <v>4</v>
      </c>
      <c r="J71" s="188">
        <v>9</v>
      </c>
      <c r="K71" s="192">
        <f>I71+J71</f>
        <v>13</v>
      </c>
      <c r="L71" s="187">
        <v>14</v>
      </c>
      <c r="M71" s="188">
        <v>19</v>
      </c>
      <c r="N71" s="192">
        <f>L71+M71</f>
        <v>33</v>
      </c>
      <c r="O71" s="195">
        <f>K71+N71</f>
        <v>46</v>
      </c>
    </row>
    <row r="72" spans="1:15" x14ac:dyDescent="0.3">
      <c r="A72" s="105" t="s">
        <v>589</v>
      </c>
      <c r="B72" s="230">
        <v>4</v>
      </c>
      <c r="C72" s="188">
        <v>11</v>
      </c>
      <c r="D72" s="192">
        <f>B72+C72</f>
        <v>15</v>
      </c>
      <c r="E72" s="187">
        <v>18</v>
      </c>
      <c r="F72" s="188">
        <v>17</v>
      </c>
      <c r="G72" s="192">
        <f>E72+F72</f>
        <v>35</v>
      </c>
      <c r="H72" s="195">
        <f>D72+G72</f>
        <v>50</v>
      </c>
      <c r="I72" s="187">
        <v>5</v>
      </c>
      <c r="J72" s="188">
        <v>10</v>
      </c>
      <c r="K72" s="192">
        <f>I72+J72</f>
        <v>15</v>
      </c>
      <c r="L72" s="187">
        <v>17</v>
      </c>
      <c r="M72" s="188">
        <v>14</v>
      </c>
      <c r="N72" s="192">
        <f>L72+M72</f>
        <v>31</v>
      </c>
      <c r="O72" s="195">
        <f>K72+N72</f>
        <v>46</v>
      </c>
    </row>
    <row r="73" spans="1:15" x14ac:dyDescent="0.3">
      <c r="A73" s="105" t="s">
        <v>585</v>
      </c>
      <c r="B73" s="230">
        <v>6</v>
      </c>
      <c r="C73" s="188">
        <v>9</v>
      </c>
      <c r="D73" s="192">
        <f>B73+C73</f>
        <v>15</v>
      </c>
      <c r="E73" s="187">
        <v>10</v>
      </c>
      <c r="F73" s="188">
        <v>23</v>
      </c>
      <c r="G73" s="192">
        <f>E73+F73</f>
        <v>33</v>
      </c>
      <c r="H73" s="195">
        <f>D73+G73</f>
        <v>48</v>
      </c>
      <c r="I73" s="187">
        <v>6</v>
      </c>
      <c r="J73" s="188">
        <v>9</v>
      </c>
      <c r="K73" s="192">
        <f>I73+J73</f>
        <v>15</v>
      </c>
      <c r="L73" s="187">
        <v>12</v>
      </c>
      <c r="M73" s="188">
        <v>18</v>
      </c>
      <c r="N73" s="192">
        <f>L73+M73</f>
        <v>30</v>
      </c>
      <c r="O73" s="195">
        <f>K73+N73</f>
        <v>45</v>
      </c>
    </row>
    <row r="74" spans="1:15" x14ac:dyDescent="0.3">
      <c r="A74" s="105" t="s">
        <v>491</v>
      </c>
      <c r="B74" s="230">
        <v>4</v>
      </c>
      <c r="C74" s="188">
        <v>11</v>
      </c>
      <c r="D74" s="192">
        <f>B74+C74</f>
        <v>15</v>
      </c>
      <c r="E74" s="187">
        <v>15</v>
      </c>
      <c r="F74" s="188">
        <v>16</v>
      </c>
      <c r="G74" s="192">
        <f>E74+F74</f>
        <v>31</v>
      </c>
      <c r="H74" s="195">
        <f>D74+G74</f>
        <v>46</v>
      </c>
      <c r="I74" s="187">
        <v>5</v>
      </c>
      <c r="J74" s="188">
        <v>9</v>
      </c>
      <c r="K74" s="192">
        <f>I74+J74</f>
        <v>14</v>
      </c>
      <c r="L74" s="187">
        <v>17</v>
      </c>
      <c r="M74" s="188">
        <v>14</v>
      </c>
      <c r="N74" s="192">
        <f>L74+M74</f>
        <v>31</v>
      </c>
      <c r="O74" s="195">
        <f>K74+N74</f>
        <v>45</v>
      </c>
    </row>
    <row r="75" spans="1:15" x14ac:dyDescent="0.3">
      <c r="A75" s="105" t="s">
        <v>532</v>
      </c>
      <c r="B75" s="230">
        <v>5</v>
      </c>
      <c r="C75" s="188">
        <v>3</v>
      </c>
      <c r="D75" s="192">
        <f>B75+C75</f>
        <v>8</v>
      </c>
      <c r="E75" s="187">
        <v>7</v>
      </c>
      <c r="F75" s="188">
        <v>1</v>
      </c>
      <c r="G75" s="192">
        <f>E75+F75</f>
        <v>8</v>
      </c>
      <c r="H75" s="195">
        <f>D75+G75</f>
        <v>16</v>
      </c>
      <c r="I75" s="187">
        <v>8</v>
      </c>
      <c r="J75" s="188">
        <v>4</v>
      </c>
      <c r="K75" s="192">
        <f>I75+J75</f>
        <v>12</v>
      </c>
      <c r="L75" s="187">
        <v>17</v>
      </c>
      <c r="M75" s="188">
        <v>15</v>
      </c>
      <c r="N75" s="192">
        <f>L75+M75</f>
        <v>32</v>
      </c>
      <c r="O75" s="195">
        <f>K75+N75</f>
        <v>44</v>
      </c>
    </row>
    <row r="76" spans="1:15" x14ac:dyDescent="0.3">
      <c r="A76" s="105" t="s">
        <v>548</v>
      </c>
      <c r="B76" s="230">
        <v>5</v>
      </c>
      <c r="C76" s="188">
        <v>12</v>
      </c>
      <c r="D76" s="192">
        <f>B76+C76</f>
        <v>17</v>
      </c>
      <c r="E76" s="187">
        <v>11</v>
      </c>
      <c r="F76" s="188">
        <v>14</v>
      </c>
      <c r="G76" s="192">
        <f>E76+F76</f>
        <v>25</v>
      </c>
      <c r="H76" s="195">
        <f>D76+G76</f>
        <v>42</v>
      </c>
      <c r="I76" s="187">
        <v>5</v>
      </c>
      <c r="J76" s="188">
        <v>10</v>
      </c>
      <c r="K76" s="192">
        <f>I76+J76</f>
        <v>15</v>
      </c>
      <c r="L76" s="187">
        <v>12</v>
      </c>
      <c r="M76" s="188">
        <v>15</v>
      </c>
      <c r="N76" s="192">
        <f>L76+M76</f>
        <v>27</v>
      </c>
      <c r="O76" s="195">
        <f>K76+N76</f>
        <v>42</v>
      </c>
    </row>
    <row r="77" spans="1:15" x14ac:dyDescent="0.3">
      <c r="A77" s="105" t="s">
        <v>474</v>
      </c>
      <c r="B77" s="230">
        <v>6</v>
      </c>
      <c r="C77" s="188">
        <v>7</v>
      </c>
      <c r="D77" s="192">
        <f>B77+C77</f>
        <v>13</v>
      </c>
      <c r="E77" s="187">
        <v>7</v>
      </c>
      <c r="F77" s="188">
        <v>20</v>
      </c>
      <c r="G77" s="192">
        <f>E77+F77</f>
        <v>27</v>
      </c>
      <c r="H77" s="195">
        <f>D77+G77</f>
        <v>40</v>
      </c>
      <c r="I77" s="187">
        <v>6</v>
      </c>
      <c r="J77" s="188">
        <v>8</v>
      </c>
      <c r="K77" s="192">
        <f>I77+J77</f>
        <v>14</v>
      </c>
      <c r="L77" s="187">
        <v>10</v>
      </c>
      <c r="M77" s="188">
        <v>18</v>
      </c>
      <c r="N77" s="192">
        <f>L77+M77</f>
        <v>28</v>
      </c>
      <c r="O77" s="195">
        <f>K77+N77</f>
        <v>42</v>
      </c>
    </row>
    <row r="78" spans="1:15" x14ac:dyDescent="0.3">
      <c r="A78" s="105" t="s">
        <v>524</v>
      </c>
      <c r="B78" s="230">
        <v>5</v>
      </c>
      <c r="C78" s="188">
        <v>8</v>
      </c>
      <c r="D78" s="192">
        <f>B78+C78</f>
        <v>13</v>
      </c>
      <c r="E78" s="187">
        <v>13</v>
      </c>
      <c r="F78" s="188">
        <v>11</v>
      </c>
      <c r="G78" s="192">
        <f>E78+F78</f>
        <v>24</v>
      </c>
      <c r="H78" s="195">
        <f>D78+G78</f>
        <v>37</v>
      </c>
      <c r="I78" s="187">
        <v>4</v>
      </c>
      <c r="J78" s="188">
        <v>9</v>
      </c>
      <c r="K78" s="192">
        <f>I78+J78</f>
        <v>13</v>
      </c>
      <c r="L78" s="187">
        <v>16</v>
      </c>
      <c r="M78" s="188">
        <v>13</v>
      </c>
      <c r="N78" s="192">
        <f>L78+M78</f>
        <v>29</v>
      </c>
      <c r="O78" s="195">
        <f>K78+N78</f>
        <v>42</v>
      </c>
    </row>
    <row r="79" spans="1:15" x14ac:dyDescent="0.3">
      <c r="A79" s="105" t="s">
        <v>561</v>
      </c>
      <c r="B79" s="230">
        <v>5</v>
      </c>
      <c r="C79" s="188">
        <v>11</v>
      </c>
      <c r="D79" s="192">
        <f>B79+C79</f>
        <v>16</v>
      </c>
      <c r="E79" s="187">
        <v>8</v>
      </c>
      <c r="F79" s="188">
        <v>16</v>
      </c>
      <c r="G79" s="192">
        <f>E79+F79</f>
        <v>24</v>
      </c>
      <c r="H79" s="195">
        <f>D79+G79</f>
        <v>40</v>
      </c>
      <c r="I79" s="187">
        <v>5</v>
      </c>
      <c r="J79" s="188">
        <v>9</v>
      </c>
      <c r="K79" s="192">
        <f>I79+J79</f>
        <v>14</v>
      </c>
      <c r="L79" s="187">
        <v>13</v>
      </c>
      <c r="M79" s="188">
        <v>15</v>
      </c>
      <c r="N79" s="192">
        <f>L79+M79</f>
        <v>28</v>
      </c>
      <c r="O79" s="195">
        <f>K79+N79</f>
        <v>42</v>
      </c>
    </row>
    <row r="80" spans="1:15" x14ac:dyDescent="0.3">
      <c r="A80" s="105" t="s">
        <v>590</v>
      </c>
      <c r="B80" s="230">
        <v>5</v>
      </c>
      <c r="C80" s="188">
        <v>8</v>
      </c>
      <c r="D80" s="192">
        <f>B80+C80</f>
        <v>13</v>
      </c>
      <c r="E80" s="187">
        <v>14</v>
      </c>
      <c r="F80" s="188">
        <v>14</v>
      </c>
      <c r="G80" s="192">
        <f>E80+F80</f>
        <v>28</v>
      </c>
      <c r="H80" s="195">
        <f>D80+G80</f>
        <v>41</v>
      </c>
      <c r="I80" s="187">
        <v>6</v>
      </c>
      <c r="J80" s="188">
        <v>9</v>
      </c>
      <c r="K80" s="192">
        <f>I80+J80</f>
        <v>15</v>
      </c>
      <c r="L80" s="187">
        <v>13</v>
      </c>
      <c r="M80" s="188">
        <v>13</v>
      </c>
      <c r="N80" s="192">
        <f>L80+M80</f>
        <v>26</v>
      </c>
      <c r="O80" s="195">
        <f>K80+N80</f>
        <v>41</v>
      </c>
    </row>
    <row r="81" spans="1:15" x14ac:dyDescent="0.3">
      <c r="A81" s="105" t="s">
        <v>527</v>
      </c>
      <c r="B81" s="230">
        <v>6</v>
      </c>
      <c r="C81" s="188">
        <v>3</v>
      </c>
      <c r="D81" s="192">
        <f>B81+C81</f>
        <v>9</v>
      </c>
      <c r="E81" s="187">
        <v>10</v>
      </c>
      <c r="F81" s="188">
        <v>12</v>
      </c>
      <c r="G81" s="192">
        <f>E81+F81</f>
        <v>22</v>
      </c>
      <c r="H81" s="195">
        <f>D81+G81</f>
        <v>31</v>
      </c>
      <c r="I81" s="187">
        <v>8</v>
      </c>
      <c r="J81" s="188">
        <v>4</v>
      </c>
      <c r="K81" s="192">
        <f>I81+J81</f>
        <v>12</v>
      </c>
      <c r="L81" s="187">
        <v>14</v>
      </c>
      <c r="M81" s="188">
        <v>14</v>
      </c>
      <c r="N81" s="192">
        <f>L81+M81</f>
        <v>28</v>
      </c>
      <c r="O81" s="195">
        <f>K81+N81</f>
        <v>40</v>
      </c>
    </row>
    <row r="82" spans="1:15" x14ac:dyDescent="0.3">
      <c r="A82" s="105" t="s">
        <v>550</v>
      </c>
      <c r="B82" s="230">
        <v>5</v>
      </c>
      <c r="C82" s="188">
        <v>6</v>
      </c>
      <c r="D82" s="192">
        <f>B82+C82</f>
        <v>11</v>
      </c>
      <c r="E82" s="187">
        <v>11</v>
      </c>
      <c r="F82" s="188">
        <v>17</v>
      </c>
      <c r="G82" s="192">
        <f>E82+F82</f>
        <v>28</v>
      </c>
      <c r="H82" s="195">
        <f>D82+G82</f>
        <v>39</v>
      </c>
      <c r="I82" s="187">
        <v>4</v>
      </c>
      <c r="J82" s="188">
        <v>7</v>
      </c>
      <c r="K82" s="192">
        <f>I82+J82</f>
        <v>11</v>
      </c>
      <c r="L82" s="187">
        <v>12</v>
      </c>
      <c r="M82" s="188">
        <v>17</v>
      </c>
      <c r="N82" s="192">
        <f>L82+M82</f>
        <v>29</v>
      </c>
      <c r="O82" s="195">
        <f>K82+N82</f>
        <v>40</v>
      </c>
    </row>
    <row r="83" spans="1:15" x14ac:dyDescent="0.3">
      <c r="A83" s="105" t="s">
        <v>469</v>
      </c>
      <c r="B83" s="230">
        <v>3</v>
      </c>
      <c r="C83" s="188">
        <v>7</v>
      </c>
      <c r="D83" s="192">
        <f>B83+C83</f>
        <v>10</v>
      </c>
      <c r="E83" s="187">
        <v>6</v>
      </c>
      <c r="F83" s="188">
        <v>13</v>
      </c>
      <c r="G83" s="192">
        <f>E83+F83</f>
        <v>19</v>
      </c>
      <c r="H83" s="195">
        <f>D83+G83</f>
        <v>29</v>
      </c>
      <c r="I83" s="187">
        <v>5</v>
      </c>
      <c r="J83" s="188">
        <v>8</v>
      </c>
      <c r="K83" s="192">
        <f>I83+J83</f>
        <v>13</v>
      </c>
      <c r="L83" s="187">
        <v>10</v>
      </c>
      <c r="M83" s="188">
        <v>17</v>
      </c>
      <c r="N83" s="192">
        <f>L83+M83</f>
        <v>27</v>
      </c>
      <c r="O83" s="195">
        <f>K83+N83</f>
        <v>40</v>
      </c>
    </row>
    <row r="84" spans="1:15" x14ac:dyDescent="0.3">
      <c r="A84" s="105" t="s">
        <v>450</v>
      </c>
      <c r="B84" s="230">
        <v>4</v>
      </c>
      <c r="C84" s="188">
        <v>10</v>
      </c>
      <c r="D84" s="192">
        <f>B84+C84</f>
        <v>14</v>
      </c>
      <c r="E84" s="187">
        <v>10</v>
      </c>
      <c r="F84" s="188">
        <v>12</v>
      </c>
      <c r="G84" s="192">
        <f>E84+F84</f>
        <v>22</v>
      </c>
      <c r="H84" s="195">
        <f>D84+G84</f>
        <v>36</v>
      </c>
      <c r="I84" s="187">
        <v>3</v>
      </c>
      <c r="J84" s="188">
        <v>9</v>
      </c>
      <c r="K84" s="192">
        <f>I84+J84</f>
        <v>12</v>
      </c>
      <c r="L84" s="187">
        <v>10</v>
      </c>
      <c r="M84" s="188">
        <v>16</v>
      </c>
      <c r="N84" s="192">
        <f>L84+M84</f>
        <v>26</v>
      </c>
      <c r="O84" s="195">
        <f>K84+N84</f>
        <v>38</v>
      </c>
    </row>
    <row r="85" spans="1:15" x14ac:dyDescent="0.3">
      <c r="A85" s="105" t="s">
        <v>458</v>
      </c>
      <c r="B85" s="230">
        <v>4</v>
      </c>
      <c r="C85" s="188">
        <v>11</v>
      </c>
      <c r="D85" s="192">
        <f>B85+C85</f>
        <v>15</v>
      </c>
      <c r="E85" s="187">
        <v>13</v>
      </c>
      <c r="F85" s="188">
        <v>13</v>
      </c>
      <c r="G85" s="192">
        <f>E85+F85</f>
        <v>26</v>
      </c>
      <c r="H85" s="195">
        <f>D85+G85</f>
        <v>41</v>
      </c>
      <c r="I85" s="187">
        <v>3</v>
      </c>
      <c r="J85" s="188">
        <v>10</v>
      </c>
      <c r="K85" s="192">
        <f>I85+J85</f>
        <v>13</v>
      </c>
      <c r="L85" s="187">
        <v>14</v>
      </c>
      <c r="M85" s="188">
        <v>11</v>
      </c>
      <c r="N85" s="192">
        <f>L85+M85</f>
        <v>25</v>
      </c>
      <c r="O85" s="195">
        <f>K85+N85</f>
        <v>38</v>
      </c>
    </row>
    <row r="86" spans="1:15" x14ac:dyDescent="0.3">
      <c r="A86" s="105" t="s">
        <v>465</v>
      </c>
      <c r="B86" s="230">
        <v>4</v>
      </c>
      <c r="C86" s="188">
        <v>4</v>
      </c>
      <c r="D86" s="192">
        <f>B86+C86</f>
        <v>8</v>
      </c>
      <c r="E86" s="187">
        <v>12</v>
      </c>
      <c r="F86" s="188">
        <v>16</v>
      </c>
      <c r="G86" s="192">
        <f>E86+F86</f>
        <v>28</v>
      </c>
      <c r="H86" s="195">
        <f>D86+G86</f>
        <v>36</v>
      </c>
      <c r="I86" s="187">
        <v>5</v>
      </c>
      <c r="J86" s="188">
        <v>4</v>
      </c>
      <c r="K86" s="192">
        <f>I86+J86</f>
        <v>9</v>
      </c>
      <c r="L86" s="187">
        <v>12</v>
      </c>
      <c r="M86" s="188">
        <v>16</v>
      </c>
      <c r="N86" s="192">
        <f>L86+M86</f>
        <v>28</v>
      </c>
      <c r="O86" s="195">
        <f>K86+N86</f>
        <v>37</v>
      </c>
    </row>
    <row r="87" spans="1:15" x14ac:dyDescent="0.3">
      <c r="A87" s="105" t="s">
        <v>547</v>
      </c>
      <c r="B87" s="230">
        <v>5</v>
      </c>
      <c r="C87" s="188">
        <v>9</v>
      </c>
      <c r="D87" s="192">
        <f>B87+C87</f>
        <v>14</v>
      </c>
      <c r="E87" s="187">
        <v>7</v>
      </c>
      <c r="F87" s="188">
        <v>16</v>
      </c>
      <c r="G87" s="192">
        <f>E87+F87</f>
        <v>23</v>
      </c>
      <c r="H87" s="195">
        <f>D87+G87</f>
        <v>37</v>
      </c>
      <c r="I87" s="187">
        <v>4</v>
      </c>
      <c r="J87" s="188">
        <v>7</v>
      </c>
      <c r="K87" s="192">
        <f>I87+J87</f>
        <v>11</v>
      </c>
      <c r="L87" s="187">
        <v>10</v>
      </c>
      <c r="M87" s="188">
        <v>15</v>
      </c>
      <c r="N87" s="192">
        <f>L87+M87</f>
        <v>25</v>
      </c>
      <c r="O87" s="195">
        <f>K87+N87</f>
        <v>36</v>
      </c>
    </row>
    <row r="88" spans="1:15" x14ac:dyDescent="0.3">
      <c r="A88" s="105" t="s">
        <v>464</v>
      </c>
      <c r="B88" s="230">
        <v>5</v>
      </c>
      <c r="C88" s="188">
        <v>10</v>
      </c>
      <c r="D88" s="192">
        <f>B88+C88</f>
        <v>15</v>
      </c>
      <c r="E88" s="187">
        <v>10</v>
      </c>
      <c r="F88" s="188">
        <v>13</v>
      </c>
      <c r="G88" s="192">
        <f>E88+F88</f>
        <v>23</v>
      </c>
      <c r="H88" s="195">
        <f>D88+G88</f>
        <v>38</v>
      </c>
      <c r="I88" s="187">
        <v>5</v>
      </c>
      <c r="J88" s="188">
        <v>7</v>
      </c>
      <c r="K88" s="192">
        <f>I88+J88</f>
        <v>12</v>
      </c>
      <c r="L88" s="187">
        <v>11</v>
      </c>
      <c r="M88" s="188">
        <v>13</v>
      </c>
      <c r="N88" s="192">
        <f>L88+M88</f>
        <v>24</v>
      </c>
      <c r="O88" s="195">
        <f>K88+N88</f>
        <v>36</v>
      </c>
    </row>
    <row r="89" spans="1:15" x14ac:dyDescent="0.3">
      <c r="A89" s="105" t="s">
        <v>459</v>
      </c>
      <c r="B89" s="230">
        <v>4</v>
      </c>
      <c r="C89" s="188">
        <v>8</v>
      </c>
      <c r="D89" s="192">
        <f>B89+C89</f>
        <v>12</v>
      </c>
      <c r="E89" s="187">
        <v>10</v>
      </c>
      <c r="F89" s="188">
        <v>15</v>
      </c>
      <c r="G89" s="192">
        <f>E89+F89</f>
        <v>25</v>
      </c>
      <c r="H89" s="195">
        <f>D89+G89</f>
        <v>37</v>
      </c>
      <c r="I89" s="187">
        <v>5</v>
      </c>
      <c r="J89" s="188">
        <v>6</v>
      </c>
      <c r="K89" s="192">
        <f>I89+J89</f>
        <v>11</v>
      </c>
      <c r="L89" s="187">
        <v>10</v>
      </c>
      <c r="M89" s="188">
        <v>14</v>
      </c>
      <c r="N89" s="192">
        <f>L89+M89</f>
        <v>24</v>
      </c>
      <c r="O89" s="195">
        <f>K89+N89</f>
        <v>35</v>
      </c>
    </row>
    <row r="90" spans="1:15" x14ac:dyDescent="0.3">
      <c r="A90" s="105" t="s">
        <v>480</v>
      </c>
      <c r="B90" s="230">
        <v>5</v>
      </c>
      <c r="C90" s="188">
        <v>6</v>
      </c>
      <c r="D90" s="192">
        <f>B90+C90</f>
        <v>11</v>
      </c>
      <c r="E90" s="187">
        <v>11</v>
      </c>
      <c r="F90" s="188">
        <v>11</v>
      </c>
      <c r="G90" s="192">
        <f>E90+F90</f>
        <v>22</v>
      </c>
      <c r="H90" s="195">
        <f>D90+G90</f>
        <v>33</v>
      </c>
      <c r="I90" s="187">
        <v>4</v>
      </c>
      <c r="J90" s="188">
        <v>7</v>
      </c>
      <c r="K90" s="192">
        <f>I90+J90</f>
        <v>11</v>
      </c>
      <c r="L90" s="187">
        <v>10</v>
      </c>
      <c r="M90" s="188">
        <v>13</v>
      </c>
      <c r="N90" s="192">
        <f>L90+M90</f>
        <v>23</v>
      </c>
      <c r="O90" s="195">
        <f>K90+N90</f>
        <v>34</v>
      </c>
    </row>
    <row r="91" spans="1:15" x14ac:dyDescent="0.3">
      <c r="A91" s="105" t="s">
        <v>488</v>
      </c>
      <c r="B91" s="230">
        <v>4</v>
      </c>
      <c r="C91" s="188">
        <v>7</v>
      </c>
      <c r="D91" s="192">
        <f>B91+C91</f>
        <v>11</v>
      </c>
      <c r="E91" s="187">
        <v>13</v>
      </c>
      <c r="F91" s="188">
        <v>14</v>
      </c>
      <c r="G91" s="192">
        <f>E91+F91</f>
        <v>27</v>
      </c>
      <c r="H91" s="195">
        <f>D91+G91</f>
        <v>38</v>
      </c>
      <c r="I91" s="187">
        <v>4</v>
      </c>
      <c r="J91" s="188">
        <v>7</v>
      </c>
      <c r="K91" s="192">
        <f>I91+J91</f>
        <v>11</v>
      </c>
      <c r="L91" s="187">
        <v>10</v>
      </c>
      <c r="M91" s="188">
        <v>13</v>
      </c>
      <c r="N91" s="192">
        <f>L91+M91</f>
        <v>23</v>
      </c>
      <c r="O91" s="195">
        <f>K91+N91</f>
        <v>34</v>
      </c>
    </row>
    <row r="92" spans="1:15" x14ac:dyDescent="0.3">
      <c r="A92" s="105" t="s">
        <v>452</v>
      </c>
      <c r="B92" s="230">
        <v>5</v>
      </c>
      <c r="C92" s="188">
        <v>4</v>
      </c>
      <c r="D92" s="192">
        <f>B92+C92</f>
        <v>9</v>
      </c>
      <c r="E92" s="187">
        <v>10</v>
      </c>
      <c r="F92" s="188">
        <v>11</v>
      </c>
      <c r="G92" s="192">
        <f>E92+F92</f>
        <v>21</v>
      </c>
      <c r="H92" s="195">
        <f>D92+G92</f>
        <v>30</v>
      </c>
      <c r="I92" s="187">
        <v>5</v>
      </c>
      <c r="J92" s="188">
        <v>5</v>
      </c>
      <c r="K92" s="192">
        <f>I92+J92</f>
        <v>10</v>
      </c>
      <c r="L92" s="187">
        <v>10</v>
      </c>
      <c r="M92" s="188">
        <v>13</v>
      </c>
      <c r="N92" s="192">
        <f>L92+M92</f>
        <v>23</v>
      </c>
      <c r="O92" s="195">
        <f>K92+N92</f>
        <v>33</v>
      </c>
    </row>
    <row r="93" spans="1:15" x14ac:dyDescent="0.3">
      <c r="A93" s="105" t="s">
        <v>506</v>
      </c>
      <c r="B93" s="230">
        <v>3</v>
      </c>
      <c r="C93" s="188">
        <v>10</v>
      </c>
      <c r="D93" s="192">
        <f>B93+C93</f>
        <v>13</v>
      </c>
      <c r="E93" s="187">
        <v>13</v>
      </c>
      <c r="F93" s="188">
        <v>13</v>
      </c>
      <c r="G93" s="192">
        <f>E93+F93</f>
        <v>26</v>
      </c>
      <c r="H93" s="195">
        <f>D93+G93</f>
        <v>39</v>
      </c>
      <c r="I93" s="187">
        <v>5</v>
      </c>
      <c r="J93" s="188">
        <v>9</v>
      </c>
      <c r="K93" s="192">
        <f>I93+J93</f>
        <v>14</v>
      </c>
      <c r="L93" s="187">
        <v>9</v>
      </c>
      <c r="M93" s="188">
        <v>10</v>
      </c>
      <c r="N93" s="192">
        <f>L93+M93</f>
        <v>19</v>
      </c>
      <c r="O93" s="195">
        <f>K93+N93</f>
        <v>33</v>
      </c>
    </row>
    <row r="94" spans="1:15" x14ac:dyDescent="0.3">
      <c r="A94" s="105" t="s">
        <v>476</v>
      </c>
      <c r="B94" s="230">
        <v>4</v>
      </c>
      <c r="C94" s="188">
        <v>8</v>
      </c>
      <c r="D94" s="192">
        <f>B94+C94</f>
        <v>12</v>
      </c>
      <c r="E94" s="187">
        <v>10</v>
      </c>
      <c r="F94" s="188">
        <v>10</v>
      </c>
      <c r="G94" s="192">
        <f>E94+F94</f>
        <v>20</v>
      </c>
      <c r="H94" s="195">
        <f>D94+G94</f>
        <v>32</v>
      </c>
      <c r="I94" s="187">
        <v>4</v>
      </c>
      <c r="J94" s="188">
        <v>8</v>
      </c>
      <c r="K94" s="192">
        <f>I94+J94</f>
        <v>12</v>
      </c>
      <c r="L94" s="187">
        <v>10</v>
      </c>
      <c r="M94" s="188">
        <v>11</v>
      </c>
      <c r="N94" s="192">
        <f>L94+M94</f>
        <v>21</v>
      </c>
      <c r="O94" s="195">
        <f>K94+N94</f>
        <v>33</v>
      </c>
    </row>
    <row r="95" spans="1:15" x14ac:dyDescent="0.3">
      <c r="A95" s="105" t="s">
        <v>525</v>
      </c>
      <c r="B95" s="230">
        <v>5</v>
      </c>
      <c r="C95" s="188">
        <v>7</v>
      </c>
      <c r="D95" s="192">
        <f>B95+C95</f>
        <v>12</v>
      </c>
      <c r="E95" s="187">
        <v>9</v>
      </c>
      <c r="F95" s="188">
        <v>17</v>
      </c>
      <c r="G95" s="192">
        <f>E95+F95</f>
        <v>26</v>
      </c>
      <c r="H95" s="195">
        <f>D95+G95</f>
        <v>38</v>
      </c>
      <c r="I95" s="187">
        <v>4</v>
      </c>
      <c r="J95" s="188">
        <v>9</v>
      </c>
      <c r="K95" s="192">
        <f>I95+J95</f>
        <v>13</v>
      </c>
      <c r="L95" s="187">
        <v>7</v>
      </c>
      <c r="M95" s="188">
        <v>13</v>
      </c>
      <c r="N95" s="192">
        <f>L95+M95</f>
        <v>20</v>
      </c>
      <c r="O95" s="195">
        <f>K95+N95</f>
        <v>33</v>
      </c>
    </row>
    <row r="96" spans="1:15" x14ac:dyDescent="0.3">
      <c r="A96" s="105" t="s">
        <v>560</v>
      </c>
      <c r="B96" s="230">
        <v>5</v>
      </c>
      <c r="C96" s="188">
        <v>5</v>
      </c>
      <c r="D96" s="192">
        <f>B96+C96</f>
        <v>10</v>
      </c>
      <c r="E96" s="187">
        <v>9</v>
      </c>
      <c r="F96" s="188">
        <v>11</v>
      </c>
      <c r="G96" s="192">
        <f>E96+F96</f>
        <v>20</v>
      </c>
      <c r="H96" s="195">
        <f>D96+G96</f>
        <v>30</v>
      </c>
      <c r="I96" s="187">
        <v>6</v>
      </c>
      <c r="J96" s="188">
        <v>6</v>
      </c>
      <c r="K96" s="192">
        <f>I96+J96</f>
        <v>12</v>
      </c>
      <c r="L96" s="187">
        <v>8</v>
      </c>
      <c r="M96" s="188">
        <v>12</v>
      </c>
      <c r="N96" s="192">
        <f>L96+M96</f>
        <v>20</v>
      </c>
      <c r="O96" s="195">
        <f>K96+N96</f>
        <v>32</v>
      </c>
    </row>
    <row r="97" spans="1:15" x14ac:dyDescent="0.3">
      <c r="A97" s="105" t="s">
        <v>576</v>
      </c>
      <c r="B97" s="230">
        <v>21</v>
      </c>
      <c r="C97" s="188">
        <v>3</v>
      </c>
      <c r="D97" s="192">
        <f>B97+C97</f>
        <v>24</v>
      </c>
      <c r="E97" s="187">
        <v>3</v>
      </c>
      <c r="F97" s="188"/>
      <c r="G97" s="192">
        <f>E97+F97</f>
        <v>3</v>
      </c>
      <c r="H97" s="195">
        <f>D97+G97</f>
        <v>27</v>
      </c>
      <c r="I97" s="187">
        <v>23</v>
      </c>
      <c r="J97" s="188">
        <v>3</v>
      </c>
      <c r="K97" s="192">
        <f>I97+J97</f>
        <v>26</v>
      </c>
      <c r="L97" s="187">
        <v>6</v>
      </c>
      <c r="M97" s="188">
        <v>0</v>
      </c>
      <c r="N97" s="192">
        <f>L97+M97</f>
        <v>6</v>
      </c>
      <c r="O97" s="195">
        <f>K97+N97</f>
        <v>32</v>
      </c>
    </row>
    <row r="98" spans="1:15" x14ac:dyDescent="0.3">
      <c r="A98" s="105" t="s">
        <v>494</v>
      </c>
      <c r="B98" s="230">
        <v>4</v>
      </c>
      <c r="C98" s="188">
        <v>10</v>
      </c>
      <c r="D98" s="192">
        <f>B98+C98</f>
        <v>14</v>
      </c>
      <c r="E98" s="187">
        <v>10</v>
      </c>
      <c r="F98" s="188">
        <v>8</v>
      </c>
      <c r="G98" s="192">
        <f>E98+F98</f>
        <v>18</v>
      </c>
      <c r="H98" s="195">
        <f>D98+G98</f>
        <v>32</v>
      </c>
      <c r="I98" s="187">
        <v>4</v>
      </c>
      <c r="J98" s="188">
        <v>8</v>
      </c>
      <c r="K98" s="192">
        <f>I98+J98</f>
        <v>12</v>
      </c>
      <c r="L98" s="187">
        <v>12</v>
      </c>
      <c r="M98" s="188">
        <v>8</v>
      </c>
      <c r="N98" s="192">
        <f>L98+M98</f>
        <v>20</v>
      </c>
      <c r="O98" s="195">
        <f>K98+N98</f>
        <v>32</v>
      </c>
    </row>
    <row r="99" spans="1:15" x14ac:dyDescent="0.3">
      <c r="A99" s="105" t="s">
        <v>504</v>
      </c>
      <c r="B99" s="230">
        <v>9</v>
      </c>
      <c r="C99" s="188">
        <v>6</v>
      </c>
      <c r="D99" s="192">
        <f>B99+C99</f>
        <v>15</v>
      </c>
      <c r="E99" s="187">
        <v>4</v>
      </c>
      <c r="F99" s="188">
        <v>12</v>
      </c>
      <c r="G99" s="192">
        <f>E99+F99</f>
        <v>16</v>
      </c>
      <c r="H99" s="195">
        <f>D99+G99</f>
        <v>31</v>
      </c>
      <c r="I99" s="187">
        <v>7</v>
      </c>
      <c r="J99" s="188">
        <v>8</v>
      </c>
      <c r="K99" s="192">
        <f>I99+J99</f>
        <v>15</v>
      </c>
      <c r="L99" s="187">
        <v>6</v>
      </c>
      <c r="M99" s="188">
        <v>11</v>
      </c>
      <c r="N99" s="192">
        <f>L99+M99</f>
        <v>17</v>
      </c>
      <c r="O99" s="195">
        <f>K99+N99</f>
        <v>32</v>
      </c>
    </row>
    <row r="100" spans="1:15" x14ac:dyDescent="0.3">
      <c r="A100" s="105" t="s">
        <v>534</v>
      </c>
      <c r="B100" s="230">
        <v>4</v>
      </c>
      <c r="C100" s="188">
        <v>6</v>
      </c>
      <c r="D100" s="192">
        <f>B100+C100</f>
        <v>10</v>
      </c>
      <c r="E100" s="187">
        <v>10</v>
      </c>
      <c r="F100" s="188">
        <v>12</v>
      </c>
      <c r="G100" s="192">
        <f>E100+F100</f>
        <v>22</v>
      </c>
      <c r="H100" s="195">
        <f>D100+G100</f>
        <v>32</v>
      </c>
      <c r="I100" s="187">
        <v>4</v>
      </c>
      <c r="J100" s="188">
        <v>7</v>
      </c>
      <c r="K100" s="192">
        <f>I100+J100</f>
        <v>11</v>
      </c>
      <c r="L100" s="187">
        <v>9</v>
      </c>
      <c r="M100" s="188">
        <v>11</v>
      </c>
      <c r="N100" s="192">
        <f>L100+M100</f>
        <v>20</v>
      </c>
      <c r="O100" s="195">
        <f>K100+N100</f>
        <v>31</v>
      </c>
    </row>
    <row r="101" spans="1:15" x14ac:dyDescent="0.3">
      <c r="A101" s="105" t="s">
        <v>566</v>
      </c>
      <c r="B101" s="230">
        <v>5</v>
      </c>
      <c r="C101" s="188">
        <v>5</v>
      </c>
      <c r="D101" s="192">
        <f>B101+C101</f>
        <v>10</v>
      </c>
      <c r="E101" s="187">
        <v>7</v>
      </c>
      <c r="F101" s="188">
        <v>11</v>
      </c>
      <c r="G101" s="192">
        <f>E101+F101</f>
        <v>18</v>
      </c>
      <c r="H101" s="195">
        <f>D101+G101</f>
        <v>28</v>
      </c>
      <c r="I101" s="187">
        <v>5</v>
      </c>
      <c r="J101" s="188">
        <v>5</v>
      </c>
      <c r="K101" s="192">
        <f>I101+J101</f>
        <v>10</v>
      </c>
      <c r="L101" s="187">
        <v>10</v>
      </c>
      <c r="M101" s="188">
        <v>11</v>
      </c>
      <c r="N101" s="192">
        <f>L101+M101</f>
        <v>21</v>
      </c>
      <c r="O101" s="195">
        <f>K101+N101</f>
        <v>31</v>
      </c>
    </row>
    <row r="102" spans="1:15" x14ac:dyDescent="0.3">
      <c r="A102" s="105" t="s">
        <v>570</v>
      </c>
      <c r="B102" s="230">
        <v>4</v>
      </c>
      <c r="C102" s="188">
        <v>6</v>
      </c>
      <c r="D102" s="192">
        <f>B102+C102</f>
        <v>10</v>
      </c>
      <c r="E102" s="187">
        <v>9</v>
      </c>
      <c r="F102" s="188">
        <v>10</v>
      </c>
      <c r="G102" s="192">
        <f>E102+F102</f>
        <v>19</v>
      </c>
      <c r="H102" s="195">
        <f>D102+G102</f>
        <v>29</v>
      </c>
      <c r="I102" s="187">
        <v>4</v>
      </c>
      <c r="J102" s="188">
        <v>5</v>
      </c>
      <c r="K102" s="192">
        <f>I102+J102</f>
        <v>9</v>
      </c>
      <c r="L102" s="187">
        <v>10</v>
      </c>
      <c r="M102" s="188">
        <v>12</v>
      </c>
      <c r="N102" s="192">
        <f>L102+M102</f>
        <v>22</v>
      </c>
      <c r="O102" s="195">
        <f>K102+N102</f>
        <v>31</v>
      </c>
    </row>
    <row r="103" spans="1:15" x14ac:dyDescent="0.3">
      <c r="A103" s="105" t="s">
        <v>518</v>
      </c>
      <c r="B103" s="230">
        <v>4</v>
      </c>
      <c r="C103" s="188">
        <v>4</v>
      </c>
      <c r="D103" s="192">
        <f>B103+C103</f>
        <v>8</v>
      </c>
      <c r="E103" s="187">
        <v>11</v>
      </c>
      <c r="F103" s="188">
        <v>5</v>
      </c>
      <c r="G103" s="192">
        <f>E103+F103</f>
        <v>16</v>
      </c>
      <c r="H103" s="195">
        <f>D103+G103</f>
        <v>24</v>
      </c>
      <c r="I103" s="187">
        <v>4</v>
      </c>
      <c r="J103" s="188">
        <v>6</v>
      </c>
      <c r="K103" s="192">
        <f>I103+J103</f>
        <v>10</v>
      </c>
      <c r="L103" s="187">
        <v>13</v>
      </c>
      <c r="M103" s="188">
        <v>8</v>
      </c>
      <c r="N103" s="192">
        <f>L103+M103</f>
        <v>21</v>
      </c>
      <c r="O103" s="195">
        <f>K103+N103</f>
        <v>31</v>
      </c>
    </row>
    <row r="104" spans="1:15" x14ac:dyDescent="0.3">
      <c r="A104" s="105" t="s">
        <v>509</v>
      </c>
      <c r="B104" s="230">
        <v>7</v>
      </c>
      <c r="C104" s="188">
        <v>7</v>
      </c>
      <c r="D104" s="192">
        <f>B104+C104</f>
        <v>14</v>
      </c>
      <c r="E104" s="187">
        <v>7</v>
      </c>
      <c r="F104" s="188">
        <v>14</v>
      </c>
      <c r="G104" s="192">
        <f>E104+F104</f>
        <v>21</v>
      </c>
      <c r="H104" s="195">
        <f>D104+G104</f>
        <v>35</v>
      </c>
      <c r="I104" s="187">
        <v>5</v>
      </c>
      <c r="J104" s="188">
        <v>7</v>
      </c>
      <c r="K104" s="192">
        <f>I104+J104</f>
        <v>12</v>
      </c>
      <c r="L104" s="187">
        <v>6</v>
      </c>
      <c r="M104" s="188">
        <v>12</v>
      </c>
      <c r="N104" s="192">
        <f>L104+M104</f>
        <v>18</v>
      </c>
      <c r="O104" s="195">
        <f>K104+N104</f>
        <v>30</v>
      </c>
    </row>
    <row r="105" spans="1:15" x14ac:dyDescent="0.3">
      <c r="A105" s="105" t="s">
        <v>514</v>
      </c>
      <c r="B105" s="230">
        <v>5</v>
      </c>
      <c r="C105" s="188">
        <v>5</v>
      </c>
      <c r="D105" s="192">
        <f>B105+C105</f>
        <v>10</v>
      </c>
      <c r="E105" s="187">
        <v>8</v>
      </c>
      <c r="F105" s="188">
        <v>9</v>
      </c>
      <c r="G105" s="192">
        <f>E105+F105</f>
        <v>17</v>
      </c>
      <c r="H105" s="195">
        <f>D105+G105</f>
        <v>27</v>
      </c>
      <c r="I105" s="187">
        <v>6</v>
      </c>
      <c r="J105" s="188">
        <v>6</v>
      </c>
      <c r="K105" s="192">
        <f>I105+J105</f>
        <v>12</v>
      </c>
      <c r="L105" s="187">
        <v>9</v>
      </c>
      <c r="M105" s="188">
        <v>9</v>
      </c>
      <c r="N105" s="192">
        <f>L105+M105</f>
        <v>18</v>
      </c>
      <c r="O105" s="195">
        <f>K105+N105</f>
        <v>30</v>
      </c>
    </row>
    <row r="106" spans="1:15" x14ac:dyDescent="0.3">
      <c r="A106" s="105" t="s">
        <v>578</v>
      </c>
      <c r="B106" s="230">
        <v>19</v>
      </c>
      <c r="C106" s="188">
        <v>1</v>
      </c>
      <c r="D106" s="192">
        <f>B106+C106</f>
        <v>20</v>
      </c>
      <c r="E106" s="187">
        <v>0</v>
      </c>
      <c r="F106" s="188"/>
      <c r="G106" s="192">
        <f>E106+F106</f>
        <v>0</v>
      </c>
      <c r="H106" s="195">
        <f>D106+G106</f>
        <v>20</v>
      </c>
      <c r="I106" s="187">
        <v>25</v>
      </c>
      <c r="J106" s="188">
        <v>0</v>
      </c>
      <c r="K106" s="192">
        <f>I106+J106</f>
        <v>25</v>
      </c>
      <c r="L106" s="187">
        <v>5</v>
      </c>
      <c r="M106" s="188">
        <v>0</v>
      </c>
      <c r="N106" s="192">
        <f>L106+M106</f>
        <v>5</v>
      </c>
      <c r="O106" s="195">
        <f>K106+N106</f>
        <v>30</v>
      </c>
    </row>
    <row r="107" spans="1:15" x14ac:dyDescent="0.3">
      <c r="A107" s="105" t="s">
        <v>557</v>
      </c>
      <c r="B107" s="230"/>
      <c r="C107" s="188"/>
      <c r="D107" s="192"/>
      <c r="E107" s="187"/>
      <c r="F107" s="188"/>
      <c r="G107" s="192"/>
      <c r="H107" s="195"/>
      <c r="I107" s="187">
        <v>6</v>
      </c>
      <c r="J107" s="188">
        <v>2</v>
      </c>
      <c r="K107" s="192">
        <f>I107+J107</f>
        <v>8</v>
      </c>
      <c r="L107" s="187">
        <v>13</v>
      </c>
      <c r="M107" s="188">
        <v>9</v>
      </c>
      <c r="N107" s="192">
        <f>L107+M107</f>
        <v>22</v>
      </c>
      <c r="O107" s="195">
        <f>K107+N107</f>
        <v>30</v>
      </c>
    </row>
    <row r="108" spans="1:15" x14ac:dyDescent="0.3">
      <c r="A108" s="105" t="s">
        <v>559</v>
      </c>
      <c r="B108" s="230">
        <v>4</v>
      </c>
      <c r="C108" s="188">
        <v>3</v>
      </c>
      <c r="D108" s="192">
        <f>B108+C108</f>
        <v>7</v>
      </c>
      <c r="E108" s="187">
        <v>11</v>
      </c>
      <c r="F108" s="188">
        <v>7</v>
      </c>
      <c r="G108" s="192">
        <f>E108+F108</f>
        <v>18</v>
      </c>
      <c r="H108" s="195">
        <f>D108+G108</f>
        <v>25</v>
      </c>
      <c r="I108" s="187">
        <v>4</v>
      </c>
      <c r="J108" s="188">
        <v>5</v>
      </c>
      <c r="K108" s="192">
        <f>I108+J108</f>
        <v>9</v>
      </c>
      <c r="L108" s="187">
        <v>11</v>
      </c>
      <c r="M108" s="188">
        <v>10</v>
      </c>
      <c r="N108" s="192">
        <f>L108+M108</f>
        <v>21</v>
      </c>
      <c r="O108" s="195">
        <f>K108+N108</f>
        <v>30</v>
      </c>
    </row>
    <row r="109" spans="1:15" x14ac:dyDescent="0.3">
      <c r="A109" s="105" t="s">
        <v>545</v>
      </c>
      <c r="B109" s="230">
        <v>4</v>
      </c>
      <c r="C109" s="188">
        <v>5</v>
      </c>
      <c r="D109" s="192">
        <f>B109+C109</f>
        <v>9</v>
      </c>
      <c r="E109" s="187">
        <v>8</v>
      </c>
      <c r="F109" s="188">
        <v>9</v>
      </c>
      <c r="G109" s="192">
        <f>E109+F109</f>
        <v>17</v>
      </c>
      <c r="H109" s="195">
        <f>D109+G109</f>
        <v>26</v>
      </c>
      <c r="I109" s="187">
        <v>5</v>
      </c>
      <c r="J109" s="188">
        <v>6</v>
      </c>
      <c r="K109" s="192">
        <f>I109+J109</f>
        <v>11</v>
      </c>
      <c r="L109" s="187">
        <v>8</v>
      </c>
      <c r="M109" s="188">
        <v>10</v>
      </c>
      <c r="N109" s="192">
        <f>L109+M109</f>
        <v>18</v>
      </c>
      <c r="O109" s="195">
        <f>K109+N109</f>
        <v>29</v>
      </c>
    </row>
    <row r="110" spans="1:15" x14ac:dyDescent="0.3">
      <c r="A110" s="105" t="s">
        <v>454</v>
      </c>
      <c r="B110" s="230">
        <v>7</v>
      </c>
      <c r="C110" s="188">
        <v>5</v>
      </c>
      <c r="D110" s="192">
        <f>B110+C110</f>
        <v>12</v>
      </c>
      <c r="E110" s="187">
        <v>9</v>
      </c>
      <c r="F110" s="188">
        <v>10</v>
      </c>
      <c r="G110" s="192">
        <f>E110+F110</f>
        <v>19</v>
      </c>
      <c r="H110" s="195">
        <f>D110+G110</f>
        <v>31</v>
      </c>
      <c r="I110" s="187">
        <v>6</v>
      </c>
      <c r="J110" s="188">
        <v>5</v>
      </c>
      <c r="K110" s="192">
        <f>I110+J110</f>
        <v>11</v>
      </c>
      <c r="L110" s="187">
        <v>7</v>
      </c>
      <c r="M110" s="188">
        <v>11</v>
      </c>
      <c r="N110" s="192">
        <f>L110+M110</f>
        <v>18</v>
      </c>
      <c r="O110" s="195">
        <f>K110+N110</f>
        <v>29</v>
      </c>
    </row>
    <row r="111" spans="1:15" x14ac:dyDescent="0.3">
      <c r="A111" s="105" t="s">
        <v>492</v>
      </c>
      <c r="B111" s="230">
        <v>3</v>
      </c>
      <c r="C111" s="188">
        <v>5</v>
      </c>
      <c r="D111" s="192">
        <f>B111+C111</f>
        <v>8</v>
      </c>
      <c r="E111" s="187">
        <v>8</v>
      </c>
      <c r="F111" s="188">
        <v>11</v>
      </c>
      <c r="G111" s="192">
        <f>E111+F111</f>
        <v>19</v>
      </c>
      <c r="H111" s="195">
        <f>D111+G111</f>
        <v>27</v>
      </c>
      <c r="I111" s="187">
        <v>5</v>
      </c>
      <c r="J111" s="188">
        <v>5</v>
      </c>
      <c r="K111" s="192">
        <f>I111+J111</f>
        <v>10</v>
      </c>
      <c r="L111" s="187">
        <v>8</v>
      </c>
      <c r="M111" s="188">
        <v>11</v>
      </c>
      <c r="N111" s="192">
        <f>L111+M111</f>
        <v>19</v>
      </c>
      <c r="O111" s="195">
        <f>K111+N111</f>
        <v>29</v>
      </c>
    </row>
    <row r="112" spans="1:15" x14ac:dyDescent="0.3">
      <c r="A112" s="105" t="s">
        <v>526</v>
      </c>
      <c r="B112" s="230">
        <v>8</v>
      </c>
      <c r="C112" s="188">
        <v>11</v>
      </c>
      <c r="D112" s="192">
        <f>B112+C112</f>
        <v>19</v>
      </c>
      <c r="E112" s="187">
        <v>6</v>
      </c>
      <c r="F112" s="188">
        <v>9</v>
      </c>
      <c r="G112" s="192">
        <f>E112+F112</f>
        <v>15</v>
      </c>
      <c r="H112" s="195">
        <f>D112+G112</f>
        <v>34</v>
      </c>
      <c r="I112" s="187">
        <v>5</v>
      </c>
      <c r="J112" s="188">
        <v>9</v>
      </c>
      <c r="K112" s="192">
        <f>I112+J112</f>
        <v>14</v>
      </c>
      <c r="L112" s="187">
        <v>9</v>
      </c>
      <c r="M112" s="188">
        <v>6</v>
      </c>
      <c r="N112" s="192">
        <f>L112+M112</f>
        <v>15</v>
      </c>
      <c r="O112" s="195">
        <f>K112+N112</f>
        <v>29</v>
      </c>
    </row>
    <row r="113" spans="1:15" x14ac:dyDescent="0.3">
      <c r="A113" s="105" t="s">
        <v>587</v>
      </c>
      <c r="B113" s="230">
        <v>5</v>
      </c>
      <c r="C113" s="188">
        <v>14</v>
      </c>
      <c r="D113" s="192">
        <f>B113+C113</f>
        <v>19</v>
      </c>
      <c r="E113" s="187">
        <v>8</v>
      </c>
      <c r="F113" s="188">
        <v>6</v>
      </c>
      <c r="G113" s="192">
        <f>E113+F113</f>
        <v>14</v>
      </c>
      <c r="H113" s="195">
        <f>D113+G113</f>
        <v>33</v>
      </c>
      <c r="I113" s="187">
        <v>5</v>
      </c>
      <c r="J113" s="188">
        <v>10</v>
      </c>
      <c r="K113" s="192">
        <f>I113+J113</f>
        <v>15</v>
      </c>
      <c r="L113" s="187">
        <v>8</v>
      </c>
      <c r="M113" s="188">
        <v>6</v>
      </c>
      <c r="N113" s="192">
        <f>L113+M113</f>
        <v>14</v>
      </c>
      <c r="O113" s="195">
        <f>K113+N113</f>
        <v>29</v>
      </c>
    </row>
    <row r="114" spans="1:15" x14ac:dyDescent="0.3">
      <c r="A114" s="105" t="s">
        <v>457</v>
      </c>
      <c r="B114" s="230">
        <v>5</v>
      </c>
      <c r="C114" s="188">
        <v>5</v>
      </c>
      <c r="D114" s="192">
        <f>B114+C114</f>
        <v>10</v>
      </c>
      <c r="E114" s="187">
        <v>8</v>
      </c>
      <c r="F114" s="188">
        <v>8</v>
      </c>
      <c r="G114" s="192">
        <f>E114+F114</f>
        <v>16</v>
      </c>
      <c r="H114" s="195">
        <f>D114+G114</f>
        <v>26</v>
      </c>
      <c r="I114" s="187">
        <v>5</v>
      </c>
      <c r="J114" s="188">
        <v>6</v>
      </c>
      <c r="K114" s="192">
        <f>I114+J114</f>
        <v>11</v>
      </c>
      <c r="L114" s="187">
        <v>9</v>
      </c>
      <c r="M114" s="188">
        <v>8</v>
      </c>
      <c r="N114" s="192">
        <f>L114+M114</f>
        <v>17</v>
      </c>
      <c r="O114" s="195">
        <f>K114+N114</f>
        <v>28</v>
      </c>
    </row>
    <row r="115" spans="1:15" x14ac:dyDescent="0.3">
      <c r="A115" s="105" t="s">
        <v>461</v>
      </c>
      <c r="B115" s="230">
        <v>4</v>
      </c>
      <c r="C115" s="188">
        <v>8</v>
      </c>
      <c r="D115" s="192">
        <f>B115+C115</f>
        <v>12</v>
      </c>
      <c r="E115" s="187">
        <v>10</v>
      </c>
      <c r="F115" s="188">
        <v>10</v>
      </c>
      <c r="G115" s="192">
        <f>E115+F115</f>
        <v>20</v>
      </c>
      <c r="H115" s="195">
        <f>D115+G115</f>
        <v>32</v>
      </c>
      <c r="I115" s="187">
        <v>4</v>
      </c>
      <c r="J115" s="188">
        <v>7</v>
      </c>
      <c r="K115" s="192">
        <f>I115+J115</f>
        <v>11</v>
      </c>
      <c r="L115" s="187">
        <v>9</v>
      </c>
      <c r="M115" s="188">
        <v>8</v>
      </c>
      <c r="N115" s="192">
        <f>L115+M115</f>
        <v>17</v>
      </c>
      <c r="O115" s="195">
        <f>K115+N115</f>
        <v>28</v>
      </c>
    </row>
    <row r="116" spans="1:15" x14ac:dyDescent="0.3">
      <c r="A116" s="105" t="s">
        <v>515</v>
      </c>
      <c r="B116" s="230">
        <v>3</v>
      </c>
      <c r="C116" s="188">
        <v>1</v>
      </c>
      <c r="D116" s="192">
        <f>B116+C116</f>
        <v>4</v>
      </c>
      <c r="E116" s="187">
        <v>6</v>
      </c>
      <c r="F116" s="188">
        <v>14</v>
      </c>
      <c r="G116" s="192">
        <f>E116+F116</f>
        <v>20</v>
      </c>
      <c r="H116" s="195">
        <f>D116+G116</f>
        <v>24</v>
      </c>
      <c r="I116" s="187">
        <v>4</v>
      </c>
      <c r="J116" s="188">
        <v>2</v>
      </c>
      <c r="K116" s="192">
        <f>I116+J116</f>
        <v>6</v>
      </c>
      <c r="L116" s="187">
        <v>6</v>
      </c>
      <c r="M116" s="188">
        <v>15</v>
      </c>
      <c r="N116" s="192">
        <f>L116+M116</f>
        <v>21</v>
      </c>
      <c r="O116" s="195">
        <f>K116+N116</f>
        <v>27</v>
      </c>
    </row>
    <row r="117" spans="1:15" x14ac:dyDescent="0.3">
      <c r="A117" s="105" t="s">
        <v>484</v>
      </c>
      <c r="B117" s="230">
        <v>4</v>
      </c>
      <c r="C117" s="188">
        <v>5</v>
      </c>
      <c r="D117" s="192">
        <f>B117+C117</f>
        <v>9</v>
      </c>
      <c r="E117" s="187">
        <v>7</v>
      </c>
      <c r="F117" s="188">
        <v>5</v>
      </c>
      <c r="G117" s="192">
        <f>E117+F117</f>
        <v>12</v>
      </c>
      <c r="H117" s="195">
        <f>D117+G117</f>
        <v>21</v>
      </c>
      <c r="I117" s="187">
        <v>4</v>
      </c>
      <c r="J117" s="188">
        <v>7</v>
      </c>
      <c r="K117" s="192">
        <f>I117+J117</f>
        <v>11</v>
      </c>
      <c r="L117" s="187">
        <v>8</v>
      </c>
      <c r="M117" s="188">
        <v>8</v>
      </c>
      <c r="N117" s="192">
        <f>L117+M117</f>
        <v>16</v>
      </c>
      <c r="O117" s="195">
        <f>K117+N117</f>
        <v>27</v>
      </c>
    </row>
    <row r="118" spans="1:15" x14ac:dyDescent="0.3">
      <c r="A118" s="105" t="s">
        <v>479</v>
      </c>
      <c r="B118" s="230">
        <v>4</v>
      </c>
      <c r="C118" s="188">
        <v>3</v>
      </c>
      <c r="D118" s="192">
        <f>B118+C118</f>
        <v>7</v>
      </c>
      <c r="E118" s="187">
        <v>8</v>
      </c>
      <c r="F118" s="188">
        <v>7</v>
      </c>
      <c r="G118" s="192">
        <f>E118+F118</f>
        <v>15</v>
      </c>
      <c r="H118" s="195">
        <f>D118+G118</f>
        <v>22</v>
      </c>
      <c r="I118" s="187">
        <v>5</v>
      </c>
      <c r="J118" s="188">
        <v>5</v>
      </c>
      <c r="K118" s="192">
        <f>I118+J118</f>
        <v>10</v>
      </c>
      <c r="L118" s="187">
        <v>8</v>
      </c>
      <c r="M118" s="188">
        <v>8</v>
      </c>
      <c r="N118" s="192">
        <f>L118+M118</f>
        <v>16</v>
      </c>
      <c r="O118" s="195">
        <f>K118+N118</f>
        <v>26</v>
      </c>
    </row>
    <row r="119" spans="1:15" x14ac:dyDescent="0.3">
      <c r="A119" s="105" t="s">
        <v>495</v>
      </c>
      <c r="B119" s="230">
        <v>4</v>
      </c>
      <c r="C119" s="188">
        <v>9</v>
      </c>
      <c r="D119" s="192">
        <f>B119+C119</f>
        <v>13</v>
      </c>
      <c r="E119" s="187">
        <v>11</v>
      </c>
      <c r="F119" s="188">
        <v>14</v>
      </c>
      <c r="G119" s="192">
        <f>E119+F119</f>
        <v>25</v>
      </c>
      <c r="H119" s="195">
        <f>D119+G119</f>
        <v>38</v>
      </c>
      <c r="I119" s="187">
        <v>4</v>
      </c>
      <c r="J119" s="188">
        <v>8</v>
      </c>
      <c r="K119" s="192">
        <f>I119+J119</f>
        <v>12</v>
      </c>
      <c r="L119" s="187">
        <v>5</v>
      </c>
      <c r="M119" s="188">
        <v>9</v>
      </c>
      <c r="N119" s="192">
        <f>L119+M119</f>
        <v>14</v>
      </c>
      <c r="O119" s="195">
        <f>K119+N119</f>
        <v>26</v>
      </c>
    </row>
    <row r="120" spans="1:15" x14ac:dyDescent="0.3">
      <c r="A120" s="105" t="s">
        <v>511</v>
      </c>
      <c r="B120" s="230">
        <v>6</v>
      </c>
      <c r="C120" s="188">
        <v>9</v>
      </c>
      <c r="D120" s="192">
        <f>B120+C120</f>
        <v>15</v>
      </c>
      <c r="E120" s="187">
        <v>2</v>
      </c>
      <c r="F120" s="188">
        <v>1</v>
      </c>
      <c r="G120" s="192">
        <f>E120+F120</f>
        <v>3</v>
      </c>
      <c r="H120" s="195">
        <f>D120+G120</f>
        <v>18</v>
      </c>
      <c r="I120" s="187">
        <v>7</v>
      </c>
      <c r="J120" s="188">
        <v>9</v>
      </c>
      <c r="K120" s="192">
        <f>I120+J120</f>
        <v>16</v>
      </c>
      <c r="L120" s="187">
        <v>4</v>
      </c>
      <c r="M120" s="188">
        <v>4</v>
      </c>
      <c r="N120" s="192">
        <f>L120+M120</f>
        <v>8</v>
      </c>
      <c r="O120" s="195">
        <f>K120+N120</f>
        <v>24</v>
      </c>
    </row>
    <row r="121" spans="1:15" x14ac:dyDescent="0.3">
      <c r="A121" s="105" t="s">
        <v>546</v>
      </c>
      <c r="B121" s="230">
        <v>4</v>
      </c>
      <c r="C121" s="188">
        <v>2</v>
      </c>
      <c r="D121" s="192">
        <f>B121+C121</f>
        <v>6</v>
      </c>
      <c r="E121" s="187">
        <v>4</v>
      </c>
      <c r="F121" s="188">
        <v>5</v>
      </c>
      <c r="G121" s="192">
        <f>E121+F121</f>
        <v>9</v>
      </c>
      <c r="H121" s="195">
        <f>D121+G121</f>
        <v>15</v>
      </c>
      <c r="I121" s="187">
        <v>4</v>
      </c>
      <c r="J121" s="188">
        <v>5</v>
      </c>
      <c r="K121" s="192">
        <f>I121+J121</f>
        <v>9</v>
      </c>
      <c r="L121" s="187">
        <v>7</v>
      </c>
      <c r="M121" s="188">
        <v>8</v>
      </c>
      <c r="N121" s="192">
        <f>L121+M121</f>
        <v>15</v>
      </c>
      <c r="O121" s="195">
        <f>K121+N121</f>
        <v>24</v>
      </c>
    </row>
    <row r="122" spans="1:15" x14ac:dyDescent="0.3">
      <c r="A122" s="105" t="s">
        <v>467</v>
      </c>
      <c r="B122" s="230">
        <v>5</v>
      </c>
      <c r="C122" s="188">
        <v>10</v>
      </c>
      <c r="D122" s="192">
        <f>B122+C122</f>
        <v>15</v>
      </c>
      <c r="E122" s="187">
        <v>3</v>
      </c>
      <c r="F122" s="188">
        <v>3</v>
      </c>
      <c r="G122" s="192">
        <f>E122+F122</f>
        <v>6</v>
      </c>
      <c r="H122" s="195">
        <f>D122+G122</f>
        <v>21</v>
      </c>
      <c r="I122" s="187">
        <v>5</v>
      </c>
      <c r="J122" s="188">
        <v>10</v>
      </c>
      <c r="K122" s="192">
        <f>I122+J122</f>
        <v>15</v>
      </c>
      <c r="L122" s="187">
        <v>5</v>
      </c>
      <c r="M122" s="188">
        <v>4</v>
      </c>
      <c r="N122" s="192">
        <f>L122+M122</f>
        <v>9</v>
      </c>
      <c r="O122" s="195">
        <f>K122+N122</f>
        <v>24</v>
      </c>
    </row>
    <row r="123" spans="1:15" x14ac:dyDescent="0.3">
      <c r="A123" s="105" t="s">
        <v>451</v>
      </c>
      <c r="B123" s="230">
        <v>4</v>
      </c>
      <c r="C123" s="188">
        <v>9</v>
      </c>
      <c r="D123" s="192">
        <f>B123+C123</f>
        <v>13</v>
      </c>
      <c r="E123" s="187">
        <v>3</v>
      </c>
      <c r="F123" s="188">
        <v>6</v>
      </c>
      <c r="G123" s="192">
        <f>E123+F123</f>
        <v>9</v>
      </c>
      <c r="H123" s="195">
        <f>D123+G123</f>
        <v>22</v>
      </c>
      <c r="I123" s="187">
        <v>4</v>
      </c>
      <c r="J123" s="188">
        <v>6</v>
      </c>
      <c r="K123" s="192">
        <f>I123+J123</f>
        <v>10</v>
      </c>
      <c r="L123" s="187">
        <v>6</v>
      </c>
      <c r="M123" s="188">
        <v>6</v>
      </c>
      <c r="N123" s="192">
        <f>L123+M123</f>
        <v>12</v>
      </c>
      <c r="O123" s="195">
        <f>K123+N123</f>
        <v>22</v>
      </c>
    </row>
    <row r="124" spans="1:15" x14ac:dyDescent="0.3">
      <c r="A124" s="105" t="s">
        <v>533</v>
      </c>
      <c r="B124" s="230">
        <v>4</v>
      </c>
      <c r="C124" s="188">
        <v>6</v>
      </c>
      <c r="D124" s="192">
        <f>B124+C124</f>
        <v>10</v>
      </c>
      <c r="E124" s="187">
        <v>7</v>
      </c>
      <c r="F124" s="188">
        <v>7</v>
      </c>
      <c r="G124" s="192">
        <f>E124+F124</f>
        <v>14</v>
      </c>
      <c r="H124" s="195">
        <f>D124+G124</f>
        <v>24</v>
      </c>
      <c r="I124" s="187">
        <v>4</v>
      </c>
      <c r="J124" s="188">
        <v>6</v>
      </c>
      <c r="K124" s="192">
        <f>I124+J124</f>
        <v>10</v>
      </c>
      <c r="L124" s="187">
        <v>6</v>
      </c>
      <c r="M124" s="188">
        <v>6</v>
      </c>
      <c r="N124" s="192">
        <f>L124+M124</f>
        <v>12</v>
      </c>
      <c r="O124" s="195">
        <f>K124+N124</f>
        <v>22</v>
      </c>
    </row>
    <row r="125" spans="1:15" x14ac:dyDescent="0.3">
      <c r="A125" s="105" t="s">
        <v>503</v>
      </c>
      <c r="B125" s="230">
        <v>5</v>
      </c>
      <c r="C125" s="188">
        <v>1</v>
      </c>
      <c r="D125" s="192">
        <f>B125+C125</f>
        <v>6</v>
      </c>
      <c r="E125" s="187">
        <v>2</v>
      </c>
      <c r="F125" s="188">
        <v>2</v>
      </c>
      <c r="G125" s="192">
        <f>E125+F125</f>
        <v>4</v>
      </c>
      <c r="H125" s="195">
        <f>D125+G125</f>
        <v>10</v>
      </c>
      <c r="I125" s="187">
        <v>8</v>
      </c>
      <c r="J125" s="188">
        <v>5</v>
      </c>
      <c r="K125" s="192">
        <f>I125+J125</f>
        <v>13</v>
      </c>
      <c r="L125" s="187">
        <v>4</v>
      </c>
      <c r="M125" s="188">
        <v>5</v>
      </c>
      <c r="N125" s="192">
        <f>L125+M125</f>
        <v>9</v>
      </c>
      <c r="O125" s="195">
        <f>K125+N125</f>
        <v>22</v>
      </c>
    </row>
    <row r="126" spans="1:15" x14ac:dyDescent="0.3">
      <c r="A126" s="105" t="s">
        <v>569</v>
      </c>
      <c r="B126" s="230">
        <v>4</v>
      </c>
      <c r="C126" s="188">
        <v>1</v>
      </c>
      <c r="D126" s="192">
        <f>B126+C126</f>
        <v>5</v>
      </c>
      <c r="E126" s="187">
        <v>7</v>
      </c>
      <c r="F126" s="188">
        <v>6</v>
      </c>
      <c r="G126" s="192">
        <f>E126+F126</f>
        <v>13</v>
      </c>
      <c r="H126" s="195">
        <f>D126+G126</f>
        <v>18</v>
      </c>
      <c r="I126" s="187">
        <v>4</v>
      </c>
      <c r="J126" s="188">
        <v>4</v>
      </c>
      <c r="K126" s="192">
        <f>I126+J126</f>
        <v>8</v>
      </c>
      <c r="L126" s="187">
        <v>6</v>
      </c>
      <c r="M126" s="188">
        <v>7</v>
      </c>
      <c r="N126" s="192">
        <f>L126+M126</f>
        <v>13</v>
      </c>
      <c r="O126" s="195">
        <f>K126+N126</f>
        <v>21</v>
      </c>
    </row>
    <row r="127" spans="1:15" x14ac:dyDescent="0.3">
      <c r="A127" s="105" t="s">
        <v>582</v>
      </c>
      <c r="B127" s="230">
        <v>4</v>
      </c>
      <c r="C127" s="188">
        <v>4</v>
      </c>
      <c r="D127" s="192">
        <f>B127+C127</f>
        <v>8</v>
      </c>
      <c r="E127" s="187">
        <v>5</v>
      </c>
      <c r="F127" s="188">
        <v>4</v>
      </c>
      <c r="G127" s="192">
        <f>E127+F127</f>
        <v>9</v>
      </c>
      <c r="H127" s="195">
        <f>D127+G127</f>
        <v>17</v>
      </c>
      <c r="I127" s="187">
        <v>5</v>
      </c>
      <c r="J127" s="188">
        <v>4</v>
      </c>
      <c r="K127" s="192">
        <f>I127+J127</f>
        <v>9</v>
      </c>
      <c r="L127" s="187">
        <v>4</v>
      </c>
      <c r="M127" s="188">
        <v>8</v>
      </c>
      <c r="N127" s="192">
        <f>L127+M127</f>
        <v>12</v>
      </c>
      <c r="O127" s="195">
        <f>K127+N127</f>
        <v>21</v>
      </c>
    </row>
    <row r="128" spans="1:15" x14ac:dyDescent="0.3">
      <c r="A128" s="105" t="s">
        <v>489</v>
      </c>
      <c r="B128" s="230">
        <v>3</v>
      </c>
      <c r="C128" s="188">
        <v>5</v>
      </c>
      <c r="D128" s="192">
        <f>B128+C128</f>
        <v>8</v>
      </c>
      <c r="E128" s="187">
        <v>5</v>
      </c>
      <c r="F128" s="188">
        <v>4</v>
      </c>
      <c r="G128" s="192">
        <f>E128+F128</f>
        <v>9</v>
      </c>
      <c r="H128" s="195">
        <f>D128+G128</f>
        <v>17</v>
      </c>
      <c r="I128" s="187">
        <v>3</v>
      </c>
      <c r="J128" s="188">
        <v>5</v>
      </c>
      <c r="K128" s="192">
        <f>I128+J128</f>
        <v>8</v>
      </c>
      <c r="L128" s="187">
        <v>10</v>
      </c>
      <c r="M128" s="188">
        <v>3</v>
      </c>
      <c r="N128" s="192">
        <f>L128+M128</f>
        <v>13</v>
      </c>
      <c r="O128" s="195">
        <f>K128+N128</f>
        <v>21</v>
      </c>
    </row>
    <row r="129" spans="1:15" x14ac:dyDescent="0.3">
      <c r="A129" s="105" t="s">
        <v>468</v>
      </c>
      <c r="B129" s="230">
        <v>4</v>
      </c>
      <c r="C129" s="188">
        <v>7</v>
      </c>
      <c r="D129" s="192">
        <f>B129+C129</f>
        <v>11</v>
      </c>
      <c r="E129" s="187">
        <v>6</v>
      </c>
      <c r="F129" s="188">
        <v>2</v>
      </c>
      <c r="G129" s="192">
        <f>E129+F129</f>
        <v>8</v>
      </c>
      <c r="H129" s="195">
        <f>D129+G129</f>
        <v>19</v>
      </c>
      <c r="I129" s="187">
        <v>5</v>
      </c>
      <c r="J129" s="188">
        <v>7</v>
      </c>
      <c r="K129" s="192">
        <f>I129+J129</f>
        <v>12</v>
      </c>
      <c r="L129" s="187">
        <v>5</v>
      </c>
      <c r="M129" s="188">
        <v>4</v>
      </c>
      <c r="N129" s="192">
        <f>L129+M129</f>
        <v>9</v>
      </c>
      <c r="O129" s="195">
        <f>K129+N129</f>
        <v>21</v>
      </c>
    </row>
    <row r="130" spans="1:15" x14ac:dyDescent="0.3">
      <c r="A130" s="105" t="s">
        <v>564</v>
      </c>
      <c r="B130" s="230">
        <v>2</v>
      </c>
      <c r="C130" s="188">
        <v>5</v>
      </c>
      <c r="D130" s="192">
        <f>B130+C130</f>
        <v>7</v>
      </c>
      <c r="E130" s="187">
        <v>3</v>
      </c>
      <c r="F130" s="188">
        <v>10</v>
      </c>
      <c r="G130" s="192">
        <f>E130+F130</f>
        <v>13</v>
      </c>
      <c r="H130" s="195">
        <f>D130+G130</f>
        <v>20</v>
      </c>
      <c r="I130" s="187">
        <v>5</v>
      </c>
      <c r="J130" s="188">
        <v>2</v>
      </c>
      <c r="K130" s="192">
        <f>I130+J130</f>
        <v>7</v>
      </c>
      <c r="L130" s="187">
        <v>8</v>
      </c>
      <c r="M130" s="188">
        <v>6</v>
      </c>
      <c r="N130" s="192">
        <f>L130+M130</f>
        <v>14</v>
      </c>
      <c r="O130" s="195">
        <f>K130+N130</f>
        <v>21</v>
      </c>
    </row>
    <row r="131" spans="1:15" x14ac:dyDescent="0.3">
      <c r="A131" s="105" t="s">
        <v>498</v>
      </c>
      <c r="B131" s="230">
        <v>4</v>
      </c>
      <c r="C131" s="188">
        <v>3</v>
      </c>
      <c r="D131" s="192">
        <f>B131+C131</f>
        <v>7</v>
      </c>
      <c r="E131" s="187">
        <v>5</v>
      </c>
      <c r="F131" s="188">
        <v>9</v>
      </c>
      <c r="G131" s="192">
        <f>E131+F131</f>
        <v>14</v>
      </c>
      <c r="H131" s="195">
        <f>D131+G131</f>
        <v>21</v>
      </c>
      <c r="I131" s="187">
        <v>3</v>
      </c>
      <c r="J131" s="188">
        <v>3</v>
      </c>
      <c r="K131" s="192">
        <f>I131+J131</f>
        <v>6</v>
      </c>
      <c r="L131" s="187">
        <v>5</v>
      </c>
      <c r="M131" s="188">
        <v>9</v>
      </c>
      <c r="N131" s="192">
        <f>L131+M131</f>
        <v>14</v>
      </c>
      <c r="O131" s="195">
        <f>K131+N131</f>
        <v>20</v>
      </c>
    </row>
    <row r="132" spans="1:15" x14ac:dyDescent="0.3">
      <c r="A132" s="105" t="s">
        <v>481</v>
      </c>
      <c r="B132" s="230">
        <v>5</v>
      </c>
      <c r="C132" s="188">
        <v>2</v>
      </c>
      <c r="D132" s="192">
        <f>B132+C132</f>
        <v>7</v>
      </c>
      <c r="E132" s="187">
        <v>4</v>
      </c>
      <c r="F132" s="188">
        <v>7</v>
      </c>
      <c r="G132" s="192">
        <f>E132+F132</f>
        <v>11</v>
      </c>
      <c r="H132" s="195">
        <f>D132+G132</f>
        <v>18</v>
      </c>
      <c r="I132" s="187">
        <v>4</v>
      </c>
      <c r="J132" s="188">
        <v>4</v>
      </c>
      <c r="K132" s="192">
        <f>I132+J132</f>
        <v>8</v>
      </c>
      <c r="L132" s="187">
        <v>4</v>
      </c>
      <c r="M132" s="188">
        <v>8</v>
      </c>
      <c r="N132" s="192">
        <f>L132+M132</f>
        <v>12</v>
      </c>
      <c r="O132" s="195">
        <f>K132+N132</f>
        <v>20</v>
      </c>
    </row>
    <row r="133" spans="1:15" x14ac:dyDescent="0.3">
      <c r="A133" s="105" t="s">
        <v>453</v>
      </c>
      <c r="B133" s="230">
        <v>5</v>
      </c>
      <c r="C133" s="188">
        <v>11</v>
      </c>
      <c r="D133" s="192">
        <f>B133+C133</f>
        <v>16</v>
      </c>
      <c r="E133" s="187">
        <v>1</v>
      </c>
      <c r="F133" s="188">
        <v>3</v>
      </c>
      <c r="G133" s="192">
        <f>E133+F133</f>
        <v>4</v>
      </c>
      <c r="H133" s="195">
        <f>D133+G133</f>
        <v>20</v>
      </c>
      <c r="I133" s="187">
        <v>5</v>
      </c>
      <c r="J133" s="188">
        <v>10</v>
      </c>
      <c r="K133" s="192">
        <f>I133+J133</f>
        <v>15</v>
      </c>
      <c r="L133" s="187">
        <v>1</v>
      </c>
      <c r="M133" s="188">
        <v>4</v>
      </c>
      <c r="N133" s="192">
        <f>L133+M133</f>
        <v>5</v>
      </c>
      <c r="O133" s="195">
        <f>K133+N133</f>
        <v>20</v>
      </c>
    </row>
    <row r="134" spans="1:15" x14ac:dyDescent="0.3">
      <c r="A134" s="105" t="s">
        <v>517</v>
      </c>
      <c r="B134" s="230">
        <v>3</v>
      </c>
      <c r="C134" s="188">
        <v>3</v>
      </c>
      <c r="D134" s="192">
        <f>B134+C134</f>
        <v>6</v>
      </c>
      <c r="E134" s="187">
        <v>5</v>
      </c>
      <c r="F134" s="188">
        <v>5</v>
      </c>
      <c r="G134" s="192">
        <f>E134+F134</f>
        <v>10</v>
      </c>
      <c r="H134" s="195">
        <f>D134+G134</f>
        <v>16</v>
      </c>
      <c r="I134" s="187">
        <v>3</v>
      </c>
      <c r="J134" s="188">
        <v>4</v>
      </c>
      <c r="K134" s="192">
        <f>I134+J134</f>
        <v>7</v>
      </c>
      <c r="L134" s="187">
        <v>6</v>
      </c>
      <c r="M134" s="188">
        <v>7</v>
      </c>
      <c r="N134" s="192">
        <f>L134+M134</f>
        <v>13</v>
      </c>
      <c r="O134" s="195">
        <f>K134+N134</f>
        <v>20</v>
      </c>
    </row>
    <row r="135" spans="1:15" x14ac:dyDescent="0.3">
      <c r="A135" s="105" t="s">
        <v>588</v>
      </c>
      <c r="B135" s="230">
        <v>8</v>
      </c>
      <c r="C135" s="188">
        <v>4</v>
      </c>
      <c r="D135" s="192">
        <f>B135+C135</f>
        <v>12</v>
      </c>
      <c r="E135" s="187">
        <v>9</v>
      </c>
      <c r="F135" s="188">
        <v>9</v>
      </c>
      <c r="G135" s="192">
        <f>E135+F135</f>
        <v>18</v>
      </c>
      <c r="H135" s="195">
        <f>D135+G135</f>
        <v>30</v>
      </c>
      <c r="I135" s="187">
        <v>4</v>
      </c>
      <c r="J135" s="188">
        <v>3</v>
      </c>
      <c r="K135" s="192">
        <f>I135+J135</f>
        <v>7</v>
      </c>
      <c r="L135" s="187">
        <v>10</v>
      </c>
      <c r="M135" s="188">
        <v>3</v>
      </c>
      <c r="N135" s="192">
        <f>L135+M135</f>
        <v>13</v>
      </c>
      <c r="O135" s="195">
        <f>K135+N135</f>
        <v>20</v>
      </c>
    </row>
    <row r="136" spans="1:15" x14ac:dyDescent="0.3">
      <c r="A136" s="105" t="s">
        <v>483</v>
      </c>
      <c r="B136" s="230">
        <v>4</v>
      </c>
      <c r="C136" s="188">
        <v>2</v>
      </c>
      <c r="D136" s="192">
        <f>B136+C136</f>
        <v>6</v>
      </c>
      <c r="E136" s="187">
        <v>2</v>
      </c>
      <c r="F136" s="188">
        <v>8</v>
      </c>
      <c r="G136" s="192">
        <f>E136+F136</f>
        <v>10</v>
      </c>
      <c r="H136" s="195">
        <f>D136+G136</f>
        <v>16</v>
      </c>
      <c r="I136" s="187">
        <v>4</v>
      </c>
      <c r="J136" s="188">
        <v>3</v>
      </c>
      <c r="K136" s="192">
        <f>I136+J136</f>
        <v>7</v>
      </c>
      <c r="L136" s="187">
        <v>4</v>
      </c>
      <c r="M136" s="188">
        <v>8</v>
      </c>
      <c r="N136" s="192">
        <f>L136+M136</f>
        <v>12</v>
      </c>
      <c r="O136" s="195">
        <f>K136+N136</f>
        <v>19</v>
      </c>
    </row>
    <row r="137" spans="1:15" x14ac:dyDescent="0.3">
      <c r="A137" s="105" t="s">
        <v>478</v>
      </c>
      <c r="B137" s="230">
        <v>6</v>
      </c>
      <c r="C137" s="188">
        <v>2</v>
      </c>
      <c r="D137" s="192">
        <f>B137+C137</f>
        <v>8</v>
      </c>
      <c r="E137" s="187">
        <v>4</v>
      </c>
      <c r="F137" s="188">
        <v>3</v>
      </c>
      <c r="G137" s="192">
        <f>E137+F137</f>
        <v>7</v>
      </c>
      <c r="H137" s="195">
        <f>D137+G137</f>
        <v>15</v>
      </c>
      <c r="I137" s="187">
        <v>6</v>
      </c>
      <c r="J137" s="188">
        <v>4</v>
      </c>
      <c r="K137" s="192">
        <f>I137+J137</f>
        <v>10</v>
      </c>
      <c r="L137" s="187">
        <v>6</v>
      </c>
      <c r="M137" s="188">
        <v>3</v>
      </c>
      <c r="N137" s="192">
        <f>L137+M137</f>
        <v>9</v>
      </c>
      <c r="O137" s="195">
        <f>K137+N137</f>
        <v>19</v>
      </c>
    </row>
    <row r="138" spans="1:15" x14ac:dyDescent="0.3">
      <c r="A138" s="105" t="s">
        <v>471</v>
      </c>
      <c r="B138" s="230">
        <v>5</v>
      </c>
      <c r="C138" s="188">
        <v>9</v>
      </c>
      <c r="D138" s="192">
        <f>B138+C138</f>
        <v>14</v>
      </c>
      <c r="E138" s="187">
        <v>4</v>
      </c>
      <c r="F138" s="188">
        <v>4</v>
      </c>
      <c r="G138" s="192">
        <f>E138+F138</f>
        <v>8</v>
      </c>
      <c r="H138" s="195">
        <f>D138+G138</f>
        <v>22</v>
      </c>
      <c r="I138" s="187">
        <v>4</v>
      </c>
      <c r="J138" s="188">
        <v>8</v>
      </c>
      <c r="K138" s="192">
        <f>I138+J138</f>
        <v>12</v>
      </c>
      <c r="L138" s="187">
        <v>2</v>
      </c>
      <c r="M138" s="188">
        <v>5</v>
      </c>
      <c r="N138" s="192">
        <f>L138+M138</f>
        <v>7</v>
      </c>
      <c r="O138" s="195">
        <f>K138+N138</f>
        <v>19</v>
      </c>
    </row>
    <row r="139" spans="1:15" x14ac:dyDescent="0.3">
      <c r="A139" s="105" t="s">
        <v>551</v>
      </c>
      <c r="B139" s="230">
        <v>6</v>
      </c>
      <c r="C139" s="188">
        <v>9</v>
      </c>
      <c r="D139" s="192">
        <f>B139+C139</f>
        <v>15</v>
      </c>
      <c r="E139" s="187">
        <v>1</v>
      </c>
      <c r="F139" s="188"/>
      <c r="G139" s="192">
        <f>E139+F139</f>
        <v>1</v>
      </c>
      <c r="H139" s="195">
        <f>D139+G139</f>
        <v>16</v>
      </c>
      <c r="I139" s="187">
        <v>7</v>
      </c>
      <c r="J139" s="188">
        <v>9</v>
      </c>
      <c r="K139" s="192">
        <f>I139+J139</f>
        <v>16</v>
      </c>
      <c r="L139" s="187">
        <v>1</v>
      </c>
      <c r="M139" s="188">
        <v>2</v>
      </c>
      <c r="N139" s="192">
        <f>L139+M139</f>
        <v>3</v>
      </c>
      <c r="O139" s="195">
        <f>K139+N139</f>
        <v>19</v>
      </c>
    </row>
    <row r="140" spans="1:15" x14ac:dyDescent="0.3">
      <c r="A140" s="105" t="s">
        <v>579</v>
      </c>
      <c r="B140" s="230">
        <v>3</v>
      </c>
      <c r="C140" s="188"/>
      <c r="D140" s="192">
        <f>B140+C140</f>
        <v>3</v>
      </c>
      <c r="E140" s="187">
        <v>0</v>
      </c>
      <c r="F140" s="188"/>
      <c r="G140" s="192">
        <f>E140+F140</f>
        <v>0</v>
      </c>
      <c r="H140" s="195">
        <f>D140+G140</f>
        <v>3</v>
      </c>
      <c r="I140" s="187">
        <v>6</v>
      </c>
      <c r="J140" s="188">
        <v>6</v>
      </c>
      <c r="K140" s="192">
        <f>I140+J140</f>
        <v>12</v>
      </c>
      <c r="L140" s="187">
        <v>5</v>
      </c>
      <c r="M140" s="188">
        <v>1</v>
      </c>
      <c r="N140" s="192">
        <f>L140+M140</f>
        <v>6</v>
      </c>
      <c r="O140" s="195">
        <f>K140+N140</f>
        <v>18</v>
      </c>
    </row>
    <row r="141" spans="1:15" x14ac:dyDescent="0.3">
      <c r="A141" s="105" t="s">
        <v>562</v>
      </c>
      <c r="B141" s="230">
        <v>2</v>
      </c>
      <c r="C141" s="188">
        <v>4</v>
      </c>
      <c r="D141" s="192">
        <f>B141+C141</f>
        <v>6</v>
      </c>
      <c r="E141" s="187">
        <v>4</v>
      </c>
      <c r="F141" s="188">
        <v>5</v>
      </c>
      <c r="G141" s="192">
        <f>E141+F141</f>
        <v>9</v>
      </c>
      <c r="H141" s="195">
        <f>D141+G141</f>
        <v>15</v>
      </c>
      <c r="I141" s="187">
        <v>3</v>
      </c>
      <c r="J141" s="188">
        <v>3</v>
      </c>
      <c r="K141" s="192">
        <f>I141+J141</f>
        <v>6</v>
      </c>
      <c r="L141" s="187">
        <v>4</v>
      </c>
      <c r="M141" s="188">
        <v>7</v>
      </c>
      <c r="N141" s="192">
        <f>L141+M141</f>
        <v>11</v>
      </c>
      <c r="O141" s="195">
        <f>K141+N141</f>
        <v>17</v>
      </c>
    </row>
    <row r="142" spans="1:15" x14ac:dyDescent="0.3">
      <c r="A142" s="105" t="s">
        <v>519</v>
      </c>
      <c r="B142" s="230">
        <v>9</v>
      </c>
      <c r="C142" s="188">
        <v>5</v>
      </c>
      <c r="D142" s="192">
        <f>B142+C142</f>
        <v>14</v>
      </c>
      <c r="E142" s="187">
        <v>7</v>
      </c>
      <c r="F142" s="188">
        <v>1</v>
      </c>
      <c r="G142" s="192">
        <f>E142+F142</f>
        <v>8</v>
      </c>
      <c r="H142" s="195">
        <f>D142+G142</f>
        <v>22</v>
      </c>
      <c r="I142" s="187">
        <v>10</v>
      </c>
      <c r="J142" s="188">
        <v>1</v>
      </c>
      <c r="K142" s="192">
        <f>I142+J142</f>
        <v>11</v>
      </c>
      <c r="L142" s="187">
        <v>6</v>
      </c>
      <c r="M142" s="188">
        <v>0</v>
      </c>
      <c r="N142" s="192">
        <f>L142+M142</f>
        <v>6</v>
      </c>
      <c r="O142" s="195">
        <f>K142+N142</f>
        <v>17</v>
      </c>
    </row>
    <row r="143" spans="1:15" x14ac:dyDescent="0.3">
      <c r="A143" s="105" t="s">
        <v>584</v>
      </c>
      <c r="B143" s="230">
        <v>6</v>
      </c>
      <c r="C143" s="188">
        <v>8</v>
      </c>
      <c r="D143" s="192">
        <f>B143+C143</f>
        <v>14</v>
      </c>
      <c r="E143" s="187">
        <v>0</v>
      </c>
      <c r="F143" s="188">
        <v>6</v>
      </c>
      <c r="G143" s="192">
        <f>E143+F143</f>
        <v>6</v>
      </c>
      <c r="H143" s="195">
        <f>D143+G143</f>
        <v>20</v>
      </c>
      <c r="I143" s="187">
        <v>6</v>
      </c>
      <c r="J143" s="188">
        <v>6</v>
      </c>
      <c r="K143" s="192">
        <f>I143+J143</f>
        <v>12</v>
      </c>
      <c r="L143" s="187">
        <v>1</v>
      </c>
      <c r="M143" s="188">
        <v>3</v>
      </c>
      <c r="N143" s="192">
        <f>L143+M143</f>
        <v>4</v>
      </c>
      <c r="O143" s="195">
        <f>K143+N143</f>
        <v>16</v>
      </c>
    </row>
    <row r="144" spans="1:15" x14ac:dyDescent="0.3">
      <c r="A144" s="105" t="s">
        <v>477</v>
      </c>
      <c r="B144" s="230">
        <v>3</v>
      </c>
      <c r="C144" s="188">
        <v>7</v>
      </c>
      <c r="D144" s="192">
        <f>B144+C144</f>
        <v>10</v>
      </c>
      <c r="E144" s="187">
        <v>1</v>
      </c>
      <c r="F144" s="188">
        <v>7</v>
      </c>
      <c r="G144" s="192">
        <f>E144+F144</f>
        <v>8</v>
      </c>
      <c r="H144" s="195">
        <f>D144+G144</f>
        <v>18</v>
      </c>
      <c r="I144" s="187">
        <v>4</v>
      </c>
      <c r="J144" s="188">
        <v>5</v>
      </c>
      <c r="K144" s="192">
        <f>I144+J144</f>
        <v>9</v>
      </c>
      <c r="L144" s="187">
        <v>3</v>
      </c>
      <c r="M144" s="188">
        <v>3</v>
      </c>
      <c r="N144" s="192">
        <f>L144+M144</f>
        <v>6</v>
      </c>
      <c r="O144" s="195">
        <f>K144+N144</f>
        <v>15</v>
      </c>
    </row>
    <row r="145" spans="1:15" x14ac:dyDescent="0.3">
      <c r="A145" s="105" t="s">
        <v>581</v>
      </c>
      <c r="B145" s="230">
        <v>5</v>
      </c>
      <c r="C145" s="188">
        <v>8</v>
      </c>
      <c r="D145" s="192">
        <f>B145+C145</f>
        <v>13</v>
      </c>
      <c r="E145" s="187">
        <v>3</v>
      </c>
      <c r="F145" s="188">
        <v>10</v>
      </c>
      <c r="G145" s="192">
        <f>E145+F145</f>
        <v>13</v>
      </c>
      <c r="H145" s="195">
        <f>D145+G145</f>
        <v>26</v>
      </c>
      <c r="I145" s="187">
        <v>3</v>
      </c>
      <c r="J145" s="188">
        <v>6</v>
      </c>
      <c r="K145" s="192">
        <f>I145+J145</f>
        <v>9</v>
      </c>
      <c r="L145" s="187">
        <v>1</v>
      </c>
      <c r="M145" s="188">
        <v>5</v>
      </c>
      <c r="N145" s="192">
        <f>L145+M145</f>
        <v>6</v>
      </c>
      <c r="O145" s="195">
        <f>K145+N145</f>
        <v>15</v>
      </c>
    </row>
    <row r="146" spans="1:15" x14ac:dyDescent="0.3">
      <c r="A146" s="105" t="s">
        <v>522</v>
      </c>
      <c r="B146" s="230">
        <v>6</v>
      </c>
      <c r="C146" s="188">
        <v>5</v>
      </c>
      <c r="D146" s="192">
        <f>B146+C146</f>
        <v>11</v>
      </c>
      <c r="E146" s="187">
        <v>3</v>
      </c>
      <c r="F146" s="188">
        <v>1</v>
      </c>
      <c r="G146" s="192">
        <f>E146+F146</f>
        <v>4</v>
      </c>
      <c r="H146" s="195">
        <f>D146+G146</f>
        <v>15</v>
      </c>
      <c r="I146" s="187">
        <v>6</v>
      </c>
      <c r="J146" s="188">
        <v>5</v>
      </c>
      <c r="K146" s="192">
        <f>I146+J146</f>
        <v>11</v>
      </c>
      <c r="L146" s="187">
        <v>2</v>
      </c>
      <c r="M146" s="188">
        <v>1</v>
      </c>
      <c r="N146" s="192">
        <f>L146+M146</f>
        <v>3</v>
      </c>
      <c r="O146" s="195">
        <f>K146+N146</f>
        <v>14</v>
      </c>
    </row>
    <row r="147" spans="1:15" x14ac:dyDescent="0.3">
      <c r="A147" s="105" t="s">
        <v>571</v>
      </c>
      <c r="B147" s="230">
        <v>2</v>
      </c>
      <c r="C147" s="188">
        <v>3</v>
      </c>
      <c r="D147" s="192">
        <f>B147+C147</f>
        <v>5</v>
      </c>
      <c r="E147" s="187">
        <v>3</v>
      </c>
      <c r="F147" s="188">
        <v>5</v>
      </c>
      <c r="G147" s="192">
        <f>E147+F147</f>
        <v>8</v>
      </c>
      <c r="H147" s="195">
        <f>D147+G147</f>
        <v>13</v>
      </c>
      <c r="I147" s="187">
        <v>3</v>
      </c>
      <c r="J147" s="188">
        <v>4</v>
      </c>
      <c r="K147" s="192">
        <f>I147+J147</f>
        <v>7</v>
      </c>
      <c r="L147" s="187">
        <v>2</v>
      </c>
      <c r="M147" s="188">
        <v>5</v>
      </c>
      <c r="N147" s="192">
        <f>L147+M147</f>
        <v>7</v>
      </c>
      <c r="O147" s="195">
        <f>K147+N147</f>
        <v>14</v>
      </c>
    </row>
    <row r="148" spans="1:15" x14ac:dyDescent="0.3">
      <c r="A148" s="105" t="s">
        <v>499</v>
      </c>
      <c r="B148" s="230">
        <v>4</v>
      </c>
      <c r="C148" s="188">
        <v>7</v>
      </c>
      <c r="D148" s="192">
        <f>B148+C148</f>
        <v>11</v>
      </c>
      <c r="E148" s="187">
        <v>1</v>
      </c>
      <c r="F148" s="188">
        <v>2</v>
      </c>
      <c r="G148" s="192">
        <f>E148+F148</f>
        <v>3</v>
      </c>
      <c r="H148" s="195">
        <f>D148+G148</f>
        <v>14</v>
      </c>
      <c r="I148" s="187">
        <v>4</v>
      </c>
      <c r="J148" s="188">
        <v>6</v>
      </c>
      <c r="K148" s="192">
        <f>I148+J148</f>
        <v>10</v>
      </c>
      <c r="L148" s="187">
        <v>1</v>
      </c>
      <c r="M148" s="188">
        <v>2</v>
      </c>
      <c r="N148" s="192">
        <f>L148+M148</f>
        <v>3</v>
      </c>
      <c r="O148" s="195">
        <f>K148+N148</f>
        <v>13</v>
      </c>
    </row>
    <row r="149" spans="1:15" x14ac:dyDescent="0.3">
      <c r="A149" s="105" t="s">
        <v>555</v>
      </c>
      <c r="B149" s="230">
        <v>4</v>
      </c>
      <c r="C149" s="188">
        <v>5</v>
      </c>
      <c r="D149" s="192">
        <f>B149+C149</f>
        <v>9</v>
      </c>
      <c r="E149" s="187">
        <v>1</v>
      </c>
      <c r="F149" s="188">
        <v>2</v>
      </c>
      <c r="G149" s="192">
        <f>E149+F149</f>
        <v>3</v>
      </c>
      <c r="H149" s="195">
        <f>D149+G149</f>
        <v>12</v>
      </c>
      <c r="I149" s="187">
        <v>5</v>
      </c>
      <c r="J149" s="188">
        <v>5</v>
      </c>
      <c r="K149" s="192">
        <f>I149+J149</f>
        <v>10</v>
      </c>
      <c r="L149" s="187">
        <v>1</v>
      </c>
      <c r="M149" s="188">
        <v>2</v>
      </c>
      <c r="N149" s="192">
        <f>L149+M149</f>
        <v>3</v>
      </c>
      <c r="O149" s="195">
        <f>K149+N149</f>
        <v>13</v>
      </c>
    </row>
    <row r="150" spans="1:15" x14ac:dyDescent="0.3">
      <c r="A150" s="105" t="s">
        <v>528</v>
      </c>
      <c r="B150" s="230"/>
      <c r="C150" s="188"/>
      <c r="D150" s="192"/>
      <c r="E150" s="187"/>
      <c r="F150" s="188"/>
      <c r="G150" s="192"/>
      <c r="H150" s="195"/>
      <c r="I150" s="187">
        <v>5</v>
      </c>
      <c r="J150" s="188">
        <v>1</v>
      </c>
      <c r="K150" s="192">
        <f>I150+J150</f>
        <v>6</v>
      </c>
      <c r="L150" s="187">
        <v>2</v>
      </c>
      <c r="M150" s="188">
        <v>4</v>
      </c>
      <c r="N150" s="192">
        <f>L150+M150</f>
        <v>6</v>
      </c>
      <c r="O150" s="195">
        <f>K150+N150</f>
        <v>12</v>
      </c>
    </row>
    <row r="151" spans="1:15" x14ac:dyDescent="0.3">
      <c r="A151" s="105" t="s">
        <v>541</v>
      </c>
      <c r="B151" s="230">
        <v>4</v>
      </c>
      <c r="C151" s="188">
        <v>11</v>
      </c>
      <c r="D151" s="192">
        <f>B151+C151</f>
        <v>15</v>
      </c>
      <c r="E151" s="187">
        <v>0</v>
      </c>
      <c r="F151" s="188"/>
      <c r="G151" s="192">
        <f>E151+F151</f>
        <v>0</v>
      </c>
      <c r="H151" s="195">
        <f>D151+G151</f>
        <v>15</v>
      </c>
      <c r="I151" s="187">
        <v>4</v>
      </c>
      <c r="J151" s="188">
        <v>8</v>
      </c>
      <c r="K151" s="192">
        <f>I151+J151</f>
        <v>12</v>
      </c>
      <c r="L151" s="187">
        <v>0</v>
      </c>
      <c r="M151" s="188">
        <v>0</v>
      </c>
      <c r="N151" s="192">
        <f>L151+M151</f>
        <v>0</v>
      </c>
      <c r="O151" s="195">
        <f>K151+N151</f>
        <v>12</v>
      </c>
    </row>
    <row r="152" spans="1:15" x14ac:dyDescent="0.3">
      <c r="A152" s="105" t="s">
        <v>565</v>
      </c>
      <c r="B152" s="230">
        <v>3</v>
      </c>
      <c r="C152" s="188">
        <v>4</v>
      </c>
      <c r="D152" s="192">
        <f>B152+C152</f>
        <v>7</v>
      </c>
      <c r="E152" s="187">
        <v>1</v>
      </c>
      <c r="F152" s="188"/>
      <c r="G152" s="192">
        <f>E152+F152</f>
        <v>1</v>
      </c>
      <c r="H152" s="195">
        <f>D152+G152</f>
        <v>8</v>
      </c>
      <c r="I152" s="187">
        <v>4</v>
      </c>
      <c r="J152" s="188">
        <v>4</v>
      </c>
      <c r="K152" s="192">
        <f>I152+J152</f>
        <v>8</v>
      </c>
      <c r="L152" s="187">
        <v>1</v>
      </c>
      <c r="M152" s="188">
        <v>2</v>
      </c>
      <c r="N152" s="192">
        <f>L152+M152</f>
        <v>3</v>
      </c>
      <c r="O152" s="195">
        <f>K152+N152</f>
        <v>11</v>
      </c>
    </row>
    <row r="153" spans="1:15" x14ac:dyDescent="0.3">
      <c r="A153" s="105" t="s">
        <v>542</v>
      </c>
      <c r="B153" s="230">
        <v>6</v>
      </c>
      <c r="C153" s="188">
        <v>1</v>
      </c>
      <c r="D153" s="192">
        <f>B153+C153</f>
        <v>7</v>
      </c>
      <c r="E153" s="187">
        <v>4</v>
      </c>
      <c r="F153" s="188"/>
      <c r="G153" s="192">
        <f>E153+F153</f>
        <v>4</v>
      </c>
      <c r="H153" s="195">
        <f>D153+G153</f>
        <v>11</v>
      </c>
      <c r="I153" s="187">
        <v>7</v>
      </c>
      <c r="J153" s="188">
        <v>0</v>
      </c>
      <c r="K153" s="192">
        <f>I153+J153</f>
        <v>7</v>
      </c>
      <c r="L153" s="187">
        <v>4</v>
      </c>
      <c r="M153" s="188">
        <v>0</v>
      </c>
      <c r="N153" s="192">
        <f>L153+M153</f>
        <v>4</v>
      </c>
      <c r="O153" s="195">
        <f>K153+N153</f>
        <v>11</v>
      </c>
    </row>
    <row r="154" spans="1:15" x14ac:dyDescent="0.3">
      <c r="A154" s="105" t="s">
        <v>563</v>
      </c>
      <c r="B154" s="230">
        <v>4</v>
      </c>
      <c r="C154" s="188">
        <v>5</v>
      </c>
      <c r="D154" s="192">
        <f>B154+C154</f>
        <v>9</v>
      </c>
      <c r="E154" s="187">
        <v>1</v>
      </c>
      <c r="F154" s="188"/>
      <c r="G154" s="192">
        <f>E154+F154</f>
        <v>1</v>
      </c>
      <c r="H154" s="195">
        <f>D154+G154</f>
        <v>10</v>
      </c>
      <c r="I154" s="187">
        <v>4</v>
      </c>
      <c r="J154" s="188">
        <v>4</v>
      </c>
      <c r="K154" s="192">
        <f>I154+J154</f>
        <v>8</v>
      </c>
      <c r="L154" s="187">
        <v>2</v>
      </c>
      <c r="M154" s="188">
        <v>0</v>
      </c>
      <c r="N154" s="192">
        <f>L154+M154</f>
        <v>2</v>
      </c>
      <c r="O154" s="195">
        <f>K154+N154</f>
        <v>10</v>
      </c>
    </row>
    <row r="155" spans="1:15" x14ac:dyDescent="0.3">
      <c r="A155" s="105" t="s">
        <v>497</v>
      </c>
      <c r="B155" s="230"/>
      <c r="C155" s="188"/>
      <c r="D155" s="192"/>
      <c r="E155" s="187"/>
      <c r="F155" s="188"/>
      <c r="G155" s="192"/>
      <c r="H155" s="195"/>
      <c r="I155" s="187">
        <v>7</v>
      </c>
      <c r="J155" s="188">
        <v>0</v>
      </c>
      <c r="K155" s="192">
        <f>I155+J155</f>
        <v>7</v>
      </c>
      <c r="L155" s="187">
        <v>2</v>
      </c>
      <c r="M155" s="188">
        <v>0</v>
      </c>
      <c r="N155" s="192">
        <f>L155+M155</f>
        <v>2</v>
      </c>
      <c r="O155" s="195">
        <f>K155+N155</f>
        <v>9</v>
      </c>
    </row>
    <row r="156" spans="1:15" x14ac:dyDescent="0.3">
      <c r="A156" s="105" t="s">
        <v>536</v>
      </c>
      <c r="B156" s="230">
        <v>3</v>
      </c>
      <c r="C156" s="188">
        <v>3</v>
      </c>
      <c r="D156" s="192">
        <f>B156+C156</f>
        <v>6</v>
      </c>
      <c r="E156" s="187">
        <v>0</v>
      </c>
      <c r="F156" s="188"/>
      <c r="G156" s="192">
        <f>E156+F156</f>
        <v>0</v>
      </c>
      <c r="H156" s="195">
        <f>D156+G156</f>
        <v>6</v>
      </c>
      <c r="I156" s="187">
        <v>3</v>
      </c>
      <c r="J156" s="188">
        <v>4</v>
      </c>
      <c r="K156" s="192">
        <f>I156+J156</f>
        <v>7</v>
      </c>
      <c r="L156" s="187">
        <v>1</v>
      </c>
      <c r="M156" s="188">
        <v>1</v>
      </c>
      <c r="N156" s="192">
        <f>L156+M156</f>
        <v>2</v>
      </c>
      <c r="O156" s="195">
        <f>K156+N156</f>
        <v>9</v>
      </c>
    </row>
    <row r="157" spans="1:15" x14ac:dyDescent="0.3">
      <c r="A157" s="105" t="s">
        <v>500</v>
      </c>
      <c r="B157" s="230">
        <v>4</v>
      </c>
      <c r="C157" s="188">
        <v>4</v>
      </c>
      <c r="D157" s="192">
        <f>B157+C157</f>
        <v>8</v>
      </c>
      <c r="E157" s="187">
        <v>2</v>
      </c>
      <c r="F157" s="188"/>
      <c r="G157" s="192">
        <f>E157+F157</f>
        <v>2</v>
      </c>
      <c r="H157" s="195">
        <f>D157+G157</f>
        <v>10</v>
      </c>
      <c r="I157" s="187">
        <v>4</v>
      </c>
      <c r="J157" s="188">
        <v>3</v>
      </c>
      <c r="K157" s="192">
        <f>I157+J157</f>
        <v>7</v>
      </c>
      <c r="L157" s="187">
        <v>0</v>
      </c>
      <c r="M157" s="188">
        <v>0</v>
      </c>
      <c r="N157" s="192">
        <f>L157+M157</f>
        <v>0</v>
      </c>
      <c r="O157" s="195">
        <f>K157+N157</f>
        <v>7</v>
      </c>
    </row>
    <row r="158" spans="1:15" x14ac:dyDescent="0.3">
      <c r="A158" s="105" t="s">
        <v>473</v>
      </c>
      <c r="B158" s="230">
        <v>4</v>
      </c>
      <c r="C158" s="188"/>
      <c r="D158" s="192">
        <f>B158+C158</f>
        <v>4</v>
      </c>
      <c r="E158" s="187">
        <v>0</v>
      </c>
      <c r="F158" s="188"/>
      <c r="G158" s="192">
        <f>E158+F158</f>
        <v>0</v>
      </c>
      <c r="H158" s="195">
        <f>D158+G158</f>
        <v>4</v>
      </c>
      <c r="I158" s="187">
        <v>6</v>
      </c>
      <c r="J158" s="188">
        <v>0</v>
      </c>
      <c r="K158" s="192">
        <f>I158+J158</f>
        <v>6</v>
      </c>
      <c r="L158" s="187">
        <v>1</v>
      </c>
      <c r="M158" s="188">
        <v>0</v>
      </c>
      <c r="N158" s="192">
        <f>L158+M158</f>
        <v>1</v>
      </c>
      <c r="O158" s="195">
        <f>K158+N158</f>
        <v>7</v>
      </c>
    </row>
    <row r="159" spans="1:15" x14ac:dyDescent="0.3">
      <c r="A159" s="105" t="s">
        <v>544</v>
      </c>
      <c r="B159" s="230"/>
      <c r="C159" s="188"/>
      <c r="D159" s="192"/>
      <c r="E159" s="187"/>
      <c r="F159" s="188"/>
      <c r="G159" s="192"/>
      <c r="H159" s="195"/>
      <c r="I159" s="187">
        <v>3</v>
      </c>
      <c r="J159" s="188">
        <v>3</v>
      </c>
      <c r="K159" s="192">
        <f>I159+J159</f>
        <v>6</v>
      </c>
      <c r="L159" s="187">
        <v>0</v>
      </c>
      <c r="M159" s="188">
        <v>0</v>
      </c>
      <c r="N159" s="192">
        <f>L159+M159</f>
        <v>0</v>
      </c>
      <c r="O159" s="195">
        <f>K159+N159</f>
        <v>6</v>
      </c>
    </row>
    <row r="160" spans="1:15" x14ac:dyDescent="0.3">
      <c r="A160" s="105" t="s">
        <v>513</v>
      </c>
      <c r="B160" s="230"/>
      <c r="C160" s="188"/>
      <c r="D160" s="192"/>
      <c r="E160" s="187"/>
      <c r="F160" s="188"/>
      <c r="G160" s="192"/>
      <c r="H160" s="195"/>
      <c r="I160" s="187">
        <v>5</v>
      </c>
      <c r="J160" s="188">
        <v>0</v>
      </c>
      <c r="K160" s="192">
        <f>I160+J160</f>
        <v>5</v>
      </c>
      <c r="L160" s="187">
        <v>0</v>
      </c>
      <c r="M160" s="188">
        <v>0</v>
      </c>
      <c r="N160" s="192">
        <f>L160+M160</f>
        <v>0</v>
      </c>
      <c r="O160" s="195">
        <f>K160+N160</f>
        <v>5</v>
      </c>
    </row>
    <row r="161" spans="1:15" x14ac:dyDescent="0.3">
      <c r="A161" s="105" t="s">
        <v>486</v>
      </c>
      <c r="B161" s="230">
        <v>5</v>
      </c>
      <c r="C161" s="188"/>
      <c r="D161" s="192">
        <f>B161+C161</f>
        <v>5</v>
      </c>
      <c r="E161" s="187">
        <v>4</v>
      </c>
      <c r="F161" s="188"/>
      <c r="G161" s="192">
        <f>E161+F161</f>
        <v>4</v>
      </c>
      <c r="H161" s="195">
        <f>D161+G161</f>
        <v>9</v>
      </c>
      <c r="I161" s="187"/>
      <c r="J161" s="188"/>
      <c r="K161" s="192"/>
      <c r="L161" s="187"/>
      <c r="M161" s="188"/>
      <c r="N161" s="192"/>
      <c r="O161" s="195"/>
    </row>
    <row r="162" spans="1:15" s="20" customFormat="1" x14ac:dyDescent="0.3">
      <c r="A162" s="105" t="s">
        <v>535</v>
      </c>
      <c r="B162" s="230">
        <v>0</v>
      </c>
      <c r="C162" s="188">
        <v>1</v>
      </c>
      <c r="D162" s="192">
        <f>B162+C162</f>
        <v>1</v>
      </c>
      <c r="E162" s="187">
        <v>0</v>
      </c>
      <c r="F162" s="188">
        <v>4</v>
      </c>
      <c r="G162" s="192">
        <f>E162+F162</f>
        <v>4</v>
      </c>
      <c r="H162" s="195">
        <f>D162+G162</f>
        <v>5</v>
      </c>
      <c r="I162" s="187"/>
      <c r="J162" s="188"/>
      <c r="K162" s="192"/>
      <c r="L162" s="187"/>
      <c r="M162" s="188"/>
      <c r="N162" s="192"/>
      <c r="O162" s="195"/>
    </row>
    <row r="163" spans="1:15" s="20" customFormat="1" x14ac:dyDescent="0.3">
      <c r="A163" s="105" t="s">
        <v>556</v>
      </c>
      <c r="B163" s="230">
        <v>3</v>
      </c>
      <c r="C163" s="188">
        <v>3</v>
      </c>
      <c r="D163" s="192">
        <f>B163+C163</f>
        <v>6</v>
      </c>
      <c r="E163" s="187">
        <v>2</v>
      </c>
      <c r="F163" s="188">
        <v>2</v>
      </c>
      <c r="G163" s="192">
        <f>E163+F163</f>
        <v>4</v>
      </c>
      <c r="H163" s="195">
        <f>D163+G163</f>
        <v>10</v>
      </c>
      <c r="I163" s="187"/>
      <c r="J163" s="188"/>
      <c r="K163" s="192"/>
      <c r="L163" s="187"/>
      <c r="M163" s="188"/>
      <c r="N163" s="192"/>
      <c r="O163" s="195"/>
    </row>
    <row r="164" spans="1:15" s="20" customFormat="1" ht="15" thickBot="1" x14ac:dyDescent="0.35">
      <c r="A164" s="106" t="s">
        <v>583</v>
      </c>
      <c r="B164" s="231">
        <v>0</v>
      </c>
      <c r="C164" s="190">
        <v>1</v>
      </c>
      <c r="D164" s="193">
        <f>B164+C164</f>
        <v>1</v>
      </c>
      <c r="E164" s="189">
        <v>2</v>
      </c>
      <c r="F164" s="190">
        <v>1</v>
      </c>
      <c r="G164" s="193">
        <f>E164+F164</f>
        <v>3</v>
      </c>
      <c r="H164" s="196">
        <f>D164+G164</f>
        <v>4</v>
      </c>
      <c r="I164" s="189"/>
      <c r="J164" s="190"/>
      <c r="K164" s="193"/>
      <c r="L164" s="189"/>
      <c r="M164" s="190"/>
      <c r="N164" s="193"/>
      <c r="O164" s="196"/>
    </row>
  </sheetData>
  <autoFilter ref="A19:O164" xr:uid="{00000000-0009-0000-0000-000000000000}">
    <sortState xmlns:xlrd2="http://schemas.microsoft.com/office/spreadsheetml/2017/richdata2" ref="A20:O164">
      <sortCondition descending="1" ref="O19:O164"/>
    </sortState>
  </autoFilter>
  <mergeCells count="6">
    <mergeCell ref="B17:G17"/>
    <mergeCell ref="I17:N17"/>
    <mergeCell ref="B18:D18"/>
    <mergeCell ref="E18:G18"/>
    <mergeCell ref="I18:K18"/>
    <mergeCell ref="L18:N1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B2BEDC8236E4F9F1693527382A5F7" ma:contentTypeVersion="4" ma:contentTypeDescription="Create a new document." ma:contentTypeScope="" ma:versionID="d849d839a7a6d0ccaec6fc6bcbe07666">
  <xsd:schema xmlns:xsd="http://www.w3.org/2001/XMLSchema" xmlns:xs="http://www.w3.org/2001/XMLSchema" xmlns:p="http://schemas.microsoft.com/office/2006/metadata/properties" xmlns:ns3="c75a13d4-1b44-4a34-bbbf-4855bf9f4b67" targetNamespace="http://schemas.microsoft.com/office/2006/metadata/properties" ma:root="true" ma:fieldsID="ec26aa639074055171763bdcd39ea555" ns3:_="">
    <xsd:import namespace="c75a13d4-1b44-4a34-bbbf-4855bf9f4b6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5a13d4-1b44-4a34-bbbf-4855bf9f4b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7BEAE8-0958-47C7-A0C1-36B42F392415}">
  <ds:schemaRefs>
    <ds:schemaRef ds:uri="http://purl.org/dc/dcmitype/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c75a13d4-1b44-4a34-bbbf-4855bf9f4b67"/>
  </ds:schemaRefs>
</ds:datastoreItem>
</file>

<file path=customXml/itemProps2.xml><?xml version="1.0" encoding="utf-8"?>
<ds:datastoreItem xmlns:ds="http://schemas.openxmlformats.org/officeDocument/2006/customXml" ds:itemID="{8F9502C5-4B29-43BA-AABD-639FCF8AC8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20A891-299B-4172-B160-922B1AD377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5a13d4-1b44-4a34-bbbf-4855bf9f4b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Visits of Top EU Officials</vt:lpstr>
      <vt:lpstr>Declarations HRVP</vt:lpstr>
      <vt:lpstr>Council&amp;FAC Conclusions</vt:lpstr>
      <vt:lpstr>EU Sanctions</vt:lpstr>
      <vt:lpstr>EU Civilian and Military Ops</vt:lpstr>
      <vt:lpstr>EUSR</vt:lpstr>
      <vt:lpstr>EU Assistance</vt:lpstr>
      <vt:lpstr>EU Trade Agreements</vt:lpstr>
      <vt:lpstr>EU Delegations</vt:lpstr>
      <vt:lpstr>'EU Assistance'!_FilterDatabase</vt:lpstr>
      <vt:lpstr>'Council&amp;FAC Conclusions'!Print_Titles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Malte Peters</dc:creator>
  <cp:lastModifiedBy>Francesco Siccardi</cp:lastModifiedBy>
  <dcterms:created xsi:type="dcterms:W3CDTF">2020-02-12T16:34:37Z</dcterms:created>
  <dcterms:modified xsi:type="dcterms:W3CDTF">2020-04-26T08:17:12Z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0x010100BB4B2BEDC8236E4F9F1693527382A5F7</vt:lpwstr>
  </property>
</Properties>
</file>